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Z ELENA MARRIAGA\ESE POLO NUEVO\2025\FURAG EVAL 2024\"/>
    </mc:Choice>
  </mc:AlternateContent>
  <xr:revisionPtr revIDLastSave="0" documentId="13_ncr:1_{1F4ABCBA-0CDF-4F13-9890-2E64CB56B672}" xr6:coauthVersionLast="47" xr6:coauthVersionMax="47" xr10:uidLastSave="{00000000-0000-0000-0000-000000000000}"/>
  <bookViews>
    <workbookView xWindow="-120" yWindow="-120" windowWidth="20730" windowHeight="11040" xr2:uid="{635384EC-2032-434A-9755-077E341EE218}"/>
  </bookViews>
  <sheets>
    <sheet name="PAA" sheetId="3" r:id="rId1"/>
    <sheet name="PDI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9" i="3" l="1"/>
  <c r="W89" i="3"/>
  <c r="W13" i="3"/>
  <c r="W14" i="3"/>
  <c r="W17" i="3"/>
  <c r="W18" i="3"/>
  <c r="W22" i="3"/>
  <c r="W25" i="3"/>
  <c r="W26" i="3"/>
  <c r="W29" i="3"/>
  <c r="W30" i="3"/>
  <c r="W33" i="3"/>
  <c r="W34" i="3"/>
  <c r="W37" i="3"/>
  <c r="W38" i="3"/>
  <c r="W41" i="3"/>
  <c r="W42" i="3"/>
  <c r="W45" i="3"/>
  <c r="W46" i="3"/>
  <c r="W49" i="3"/>
  <c r="W50" i="3"/>
  <c r="W53" i="3"/>
  <c r="W54" i="3"/>
  <c r="W57" i="3"/>
  <c r="W58" i="3"/>
  <c r="W61" i="3"/>
  <c r="W62" i="3"/>
  <c r="W65" i="3"/>
  <c r="W66" i="3"/>
  <c r="W69" i="3"/>
  <c r="W70" i="3"/>
  <c r="W73" i="3"/>
  <c r="W74" i="3"/>
  <c r="W77" i="3"/>
  <c r="W78" i="3"/>
  <c r="V9" i="3"/>
  <c r="V10" i="3"/>
  <c r="V11" i="3"/>
  <c r="W11" i="3" s="1"/>
  <c r="V12" i="3"/>
  <c r="W12" i="3" s="1"/>
  <c r="V13" i="3"/>
  <c r="V14" i="3"/>
  <c r="V15" i="3"/>
  <c r="W15" i="3" s="1"/>
  <c r="V16" i="3"/>
  <c r="W16" i="3" s="1"/>
  <c r="V17" i="3"/>
  <c r="V18" i="3"/>
  <c r="V19" i="3"/>
  <c r="W19" i="3" s="1"/>
  <c r="V20" i="3"/>
  <c r="W20" i="3" s="1"/>
  <c r="V21" i="3"/>
  <c r="W21" i="3" s="1"/>
  <c r="V22" i="3"/>
  <c r="V23" i="3"/>
  <c r="W23" i="3" s="1"/>
  <c r="V24" i="3"/>
  <c r="W24" i="3" s="1"/>
  <c r="V25" i="3"/>
  <c r="V26" i="3"/>
  <c r="V27" i="3"/>
  <c r="W27" i="3" s="1"/>
  <c r="V28" i="3"/>
  <c r="W28" i="3" s="1"/>
  <c r="V29" i="3"/>
  <c r="V30" i="3"/>
  <c r="V31" i="3"/>
  <c r="W31" i="3" s="1"/>
  <c r="V32" i="3"/>
  <c r="W32" i="3" s="1"/>
  <c r="V33" i="3"/>
  <c r="V34" i="3"/>
  <c r="V35" i="3"/>
  <c r="W35" i="3" s="1"/>
  <c r="V36" i="3"/>
  <c r="W36" i="3" s="1"/>
  <c r="V37" i="3"/>
  <c r="V38" i="3"/>
  <c r="V39" i="3"/>
  <c r="W39" i="3" s="1"/>
  <c r="V40" i="3"/>
  <c r="W40" i="3" s="1"/>
  <c r="V41" i="3"/>
  <c r="V42" i="3"/>
  <c r="V43" i="3"/>
  <c r="W43" i="3" s="1"/>
  <c r="V44" i="3"/>
  <c r="W44" i="3" s="1"/>
  <c r="V45" i="3"/>
  <c r="V46" i="3"/>
  <c r="V47" i="3"/>
  <c r="W47" i="3" s="1"/>
  <c r="V48" i="3"/>
  <c r="W48" i="3" s="1"/>
  <c r="V49" i="3"/>
  <c r="V50" i="3"/>
  <c r="V51" i="3"/>
  <c r="W51" i="3" s="1"/>
  <c r="V52" i="3"/>
  <c r="W52" i="3" s="1"/>
  <c r="V53" i="3"/>
  <c r="V54" i="3"/>
  <c r="V55" i="3"/>
  <c r="W55" i="3" s="1"/>
  <c r="V56" i="3"/>
  <c r="W56" i="3" s="1"/>
  <c r="V57" i="3"/>
  <c r="V58" i="3"/>
  <c r="V59" i="3"/>
  <c r="W59" i="3" s="1"/>
  <c r="V60" i="3"/>
  <c r="W60" i="3" s="1"/>
  <c r="V61" i="3"/>
  <c r="V62" i="3"/>
  <c r="V63" i="3"/>
  <c r="W63" i="3" s="1"/>
  <c r="V64" i="3"/>
  <c r="W64" i="3" s="1"/>
  <c r="V65" i="3"/>
  <c r="V66" i="3"/>
  <c r="V67" i="3"/>
  <c r="W67" i="3" s="1"/>
  <c r="V68" i="3"/>
  <c r="W68" i="3" s="1"/>
  <c r="V69" i="3"/>
  <c r="V70" i="3"/>
  <c r="V71" i="3"/>
  <c r="W71" i="3" s="1"/>
  <c r="V72" i="3"/>
  <c r="W72" i="3" s="1"/>
  <c r="V73" i="3"/>
  <c r="V74" i="3"/>
  <c r="V75" i="3"/>
  <c r="W75" i="3" s="1"/>
  <c r="V76" i="3"/>
  <c r="W76" i="3" s="1"/>
  <c r="V77" i="3"/>
  <c r="V78" i="3"/>
  <c r="V79" i="3"/>
  <c r="W79" i="3" s="1"/>
  <c r="V80" i="3"/>
  <c r="W80" i="3" s="1"/>
  <c r="V81" i="3"/>
  <c r="W81" i="3" s="1"/>
  <c r="V82" i="3"/>
  <c r="W82" i="3" s="1"/>
  <c r="V83" i="3"/>
  <c r="W83" i="3" s="1"/>
  <c r="V84" i="3"/>
  <c r="W84" i="3" s="1"/>
  <c r="V85" i="3"/>
  <c r="W85" i="3" s="1"/>
  <c r="V86" i="3"/>
  <c r="W86" i="3" s="1"/>
  <c r="V87" i="3"/>
  <c r="W87" i="3" s="1"/>
  <c r="V88" i="3"/>
  <c r="W88" i="3" s="1"/>
  <c r="W9" i="3"/>
  <c r="W10" i="3"/>
  <c r="V8" i="3" l="1"/>
  <c r="W8" i="3" s="1"/>
</calcChain>
</file>

<file path=xl/sharedStrings.xml><?xml version="1.0" encoding="utf-8"?>
<sst xmlns="http://schemas.openxmlformats.org/spreadsheetml/2006/main" count="876" uniqueCount="304">
  <si>
    <t>ESE CENTRO DE SALUD DE POLONUEVO</t>
  </si>
  <si>
    <t>PLAN DE ACCION ANUAL</t>
  </si>
  <si>
    <t>VIGENCIA 2024</t>
  </si>
  <si>
    <t>PROCESO: PLANEACION INSTITUCIONAL</t>
  </si>
  <si>
    <t>FECHA: Abril 2024</t>
  </si>
  <si>
    <t>Asesor Planeación</t>
  </si>
  <si>
    <t>Se verifica el cumplimiento de cada actividad según el indicador establecido</t>
  </si>
  <si>
    <t xml:space="preserve">Realizar las reuniones  de Comité de Gestión y Desempeño   </t>
  </si>
  <si>
    <t xml:space="preserve">Creación  del presupuesto  de la vigencia </t>
  </si>
  <si>
    <t xml:space="preserve">Planeación </t>
  </si>
  <si>
    <t>Diligenciamiento de la encuesta de evaluación de FURAG II</t>
  </si>
  <si>
    <t xml:space="preserve">Planeación  </t>
  </si>
  <si>
    <t xml:space="preserve">Oficina Planeación-Subgerencias </t>
  </si>
  <si>
    <t xml:space="preserve">Matriz revisada y ajustada </t>
  </si>
  <si>
    <t xml:space="preserve"> Gestión  de Calidad </t>
  </si>
  <si>
    <t xml:space="preserve">Líder de Gestión  de  Calidad </t>
  </si>
  <si>
    <t xml:space="preserve">Actualización  del  Maestro de documentos de la ESE </t>
  </si>
  <si>
    <t xml:space="preserve">Líder Gestión Calidad </t>
  </si>
  <si>
    <t xml:space="preserve">Líder  Sistema de Información </t>
  </si>
  <si>
    <t xml:space="preserve">Talento Humano </t>
  </si>
  <si>
    <t xml:space="preserve">Seguimiento al  Cronograma del Sistema de Seguridad y Salud en el Trabajo </t>
  </si>
  <si>
    <t xml:space="preserve">Coordinador de Talento Humano </t>
  </si>
  <si>
    <t>Asesor calidad</t>
  </si>
  <si>
    <t xml:space="preserve">Atención Al usuario </t>
  </si>
  <si>
    <t>Realizar periódicamente la apertura de  los buzones de sugerencias para la medición de satisfacción de usuarios y PQRS</t>
  </si>
  <si>
    <t>SIAU</t>
  </si>
  <si>
    <t>Realizar reuniones periódicas con la Asociación de Usuarios de la E.S.E.</t>
  </si>
  <si>
    <t xml:space="preserve">Gestionar las PQRSD que el usuario interpone </t>
  </si>
  <si>
    <t xml:space="preserve">Consulta externa  y apoyo diagnostico </t>
  </si>
  <si>
    <t>Cumplir con el envío del reporte de acuerdo a la Decreto 2193</t>
  </si>
  <si>
    <t xml:space="preserve">Promoción y  mantenimiento de la salud </t>
  </si>
  <si>
    <t xml:space="preserve">Urgencias </t>
  </si>
  <si>
    <t>Servicio farmacéutico</t>
  </si>
  <si>
    <t>Realizar despacho y dispensación de medicamentos, micronutrientes y anticonceptivos para satisfacer las necesidades de los centros</t>
  </si>
  <si>
    <t>Levantar   y desarrollar  el Plan Estratégico del Talento Humano</t>
  </si>
  <si>
    <t xml:space="preserve">Facturación </t>
  </si>
  <si>
    <t>Verificar que la liquidación de la factura este de acuerdo con la contratación</t>
  </si>
  <si>
    <t xml:space="preserve">Coordinador de Facturación </t>
  </si>
  <si>
    <t>Auditar las facturas previo al envío a las EAPB</t>
  </si>
  <si>
    <t>Realizar informe de RIPS trimestral</t>
  </si>
  <si>
    <t xml:space="preserve">Jurídica </t>
  </si>
  <si>
    <t>Representar judicialmente a la ESE</t>
  </si>
  <si>
    <t xml:space="preserve">Asesor de Jurídica </t>
  </si>
  <si>
    <t>Responder los derechos de petición dentro de los términos de Ley</t>
  </si>
  <si>
    <t>Ejercer seguimiento y control sobre el proceso de contratación en la ESE</t>
  </si>
  <si>
    <t xml:space="preserve">Recursos Físicos </t>
  </si>
  <si>
    <t>Operario de mantenimiento</t>
  </si>
  <si>
    <t xml:space="preserve">Control  Interno </t>
  </si>
  <si>
    <t>Jefe de Control Interno</t>
  </si>
  <si>
    <t>Elaboración del Plan Anual de Auditorias</t>
  </si>
  <si>
    <t>Plan elaborado</t>
  </si>
  <si>
    <t>Realizar evaluación de control interno contable</t>
  </si>
  <si>
    <t>Ejecutar el cronograma del Plan Anual de Auditorias</t>
  </si>
  <si>
    <t>Auditorias practicadas por procesos</t>
  </si>
  <si>
    <t xml:space="preserve">Seguimiento al cumplimiento de planes de mejoras por procesos fruto de las auditorias </t>
  </si>
  <si>
    <t>Elaboración y publicación en la pagina web del informe semestral de control interno</t>
  </si>
  <si>
    <t>Informe semestral</t>
  </si>
  <si>
    <t>(N) Item</t>
  </si>
  <si>
    <t>(T) Areas Involucradas</t>
  </si>
  <si>
    <t>(T) Proyectos O Actividades</t>
  </si>
  <si>
    <t>(N) Recursos</t>
  </si>
  <si>
    <t>(T) Responsables</t>
  </si>
  <si>
    <t>(N) Tiempo Programado Inicial (DD/MM/AA)</t>
  </si>
  <si>
    <t>(N) Tiempo Programado Final (DD/MM/AA)</t>
  </si>
  <si>
    <t>(T) Indicadores Claves De Rendimiento</t>
  </si>
  <si>
    <t>(T) Seguimiento</t>
  </si>
  <si>
    <t xml:space="preserve"> (N) Avance En Tiempo</t>
  </si>
  <si>
    <t xml:space="preserve"> (N) Avance De La Actividad</t>
  </si>
  <si>
    <t>(T) Acciones Correctivas</t>
  </si>
  <si>
    <t>Gerencia_Todas las Areas</t>
  </si>
  <si>
    <t xml:space="preserve">Seguimiento y evaluación del  PGG </t>
  </si>
  <si>
    <t>Humanos</t>
  </si>
  <si>
    <t>Gerencia</t>
  </si>
  <si>
    <t>Un informe de gestión</t>
  </si>
  <si>
    <t>No hubo lugar a determinar acciones correctivas</t>
  </si>
  <si>
    <t>Por lo menos dos reuniones de comité en la vigencia (Actas)</t>
  </si>
  <si>
    <t>Gerencia_Financiera</t>
  </si>
  <si>
    <t>Presupuesto de la vigencia aprobado y publicado</t>
  </si>
  <si>
    <t>Reporte de información a Entes de Control</t>
  </si>
  <si>
    <t xml:space="preserve">Humanos_Tecnológicos </t>
  </si>
  <si>
    <t>Todas las áreas</t>
  </si>
  <si>
    <t>Reportes enviados oportunamente a entes de Contol</t>
  </si>
  <si>
    <t xml:space="preserve">Humanos </t>
  </si>
  <si>
    <t>Asesor Planeación_Jefe de Control Interno</t>
  </si>
  <si>
    <t>Certificado de Encuesta diligenciada</t>
  </si>
  <si>
    <t>Planeación</t>
  </si>
  <si>
    <t>Actualización de Plataforma Estratégica</t>
  </si>
  <si>
    <t>Plataforma Estratégica Actualizada y adoptada</t>
  </si>
  <si>
    <t xml:space="preserve">Segumiento de cumplimiento de Objetivos del PDI  </t>
  </si>
  <si>
    <t>Humanos_Financieros</t>
  </si>
  <si>
    <t>Archivo de seguimiento actualizado</t>
  </si>
  <si>
    <t xml:space="preserve">Seguimiento Plan de acción anual </t>
  </si>
  <si>
    <t>Revisar y ajustar la matriz de riesgos por procesos</t>
  </si>
  <si>
    <t xml:space="preserve">Planeación_Gestión  de Calidad </t>
  </si>
  <si>
    <t xml:space="preserve">Diseño y Socialización de Mapa de procesos  de la ESE </t>
  </si>
  <si>
    <t>Asesor Planeación_Lider Gestión de Calidad</t>
  </si>
  <si>
    <t>Mapa de procesos Diseñado y Aprobado</t>
  </si>
  <si>
    <t xml:space="preserve">Gestión  de  Calidad </t>
  </si>
  <si>
    <t>Actualización Política de Servicio al Ciudadano</t>
  </si>
  <si>
    <t xml:space="preserve">Política actualizada  </t>
  </si>
  <si>
    <t>Tres Socializaciones o charlas con los usuarios</t>
  </si>
  <si>
    <t xml:space="preserve">Cumplimiento de envio de informe de PQRS  y actividades realizadas con los usuarios  a  Gerencia -CI y Comité de Ética </t>
  </si>
  <si>
    <t>Construcción del Plan de Participación Social en Salud</t>
  </si>
  <si>
    <t>Plan elaborado para ejecutar en la vigencia 2025</t>
  </si>
  <si>
    <t>Tres reuniones con la asociación de usuarios</t>
  </si>
  <si>
    <t>Documentos creados y aprobado_Informe de gestión TH</t>
  </si>
  <si>
    <t>Evaluación al desarrollo del Plan institucional de capacitación y vacaciones</t>
  </si>
  <si>
    <t>Informe de gestión TH</t>
  </si>
  <si>
    <t>Levantar el Código de Integridad  de la Entidad</t>
  </si>
  <si>
    <t xml:space="preserve">Tres informes de seguimiento </t>
  </si>
  <si>
    <t>Informe RIPS</t>
  </si>
  <si>
    <t>Radicar oportunamente las facturas de las diferentes EAPB</t>
  </si>
  <si>
    <t>Cuatro informes de RIPS presentados</t>
  </si>
  <si>
    <t>Inventario de Procesos judiciales actualizado</t>
  </si>
  <si>
    <t>Informe de gestión Juridica</t>
  </si>
  <si>
    <t>Financiera_Contable</t>
  </si>
  <si>
    <t>Contador</t>
  </si>
  <si>
    <t>Oportunidad de la información</t>
  </si>
  <si>
    <t>controlar el gasto de la vigencia corriente</t>
  </si>
  <si>
    <t>racionalizacion del gasto</t>
  </si>
  <si>
    <t>Depurar los saldos de cada cuenta contable registrada en los estados financieros</t>
  </si>
  <si>
    <t>Razonabilidad de los estados financieros</t>
  </si>
  <si>
    <t>Reactivación del comité de sostenimiento contable para autorización de los ajustes pertinentes</t>
  </si>
  <si>
    <t>Autorización de ajustes</t>
  </si>
  <si>
    <t>Registrar en el software contable los ajustes autorizados por los Comités</t>
  </si>
  <si>
    <t>Ajustes registrados</t>
  </si>
  <si>
    <t>reportar CHIP contable presupuestal</t>
  </si>
  <si>
    <t xml:space="preserve">Seguimiento de los pasivos de la entidad  </t>
  </si>
  <si>
    <t xml:space="preserve">reduccion del Pasivo </t>
  </si>
  <si>
    <t>seguimiento al recaudo total mensualizado</t>
  </si>
  <si>
    <t>Aumento del recaudo total</t>
  </si>
  <si>
    <t>Causar de manera inmediata las cuentas por pagar de la institución</t>
  </si>
  <si>
    <t xml:space="preserve">Causaciones realizadas </t>
  </si>
  <si>
    <t>Elaborar los egresos del mes inmediatamente se realice el pago</t>
  </si>
  <si>
    <t>Egresos elaborados</t>
  </si>
  <si>
    <t>Realizar programación de pago de acuerdo a las cuentas por pagar radicadas en la institución</t>
  </si>
  <si>
    <t xml:space="preserve">Pago oportuno </t>
  </si>
  <si>
    <t>verificar las cuentas por pagar físicas con sus respectivos soportes y validarlas en el sistema Asclepius previo al respectivo pago</t>
  </si>
  <si>
    <t>verificacion de las cuentas por pagar</t>
  </si>
  <si>
    <t>"Parametrización correcta de las cuentas contables de nominas avaladas por el contador en compañía de contratista del software"</t>
  </si>
  <si>
    <t xml:space="preserve">modulo de nomina parametrizado </t>
  </si>
  <si>
    <t>Elaborar la nómina y demás liquidaciones de prestaciones de manera oportuna</t>
  </si>
  <si>
    <t>Nomina entregada</t>
  </si>
  <si>
    <t>Seguimiento y monitoreo al PSFF</t>
  </si>
  <si>
    <t xml:space="preserve">Recursos </t>
  </si>
  <si>
    <t>Suministrar y reportarla información correspondiente al decreto 2193</t>
  </si>
  <si>
    <t xml:space="preserve">Reporte oportuno </t>
  </si>
  <si>
    <t>Suministrar y reportarla información correspondiente a la circular financiera</t>
  </si>
  <si>
    <t>Levantar y desarrollar el plan de mantenimiento Hopspitalario</t>
  </si>
  <si>
    <t>Operario de Mantenimiento</t>
  </si>
  <si>
    <t>Documento creado y aprobado_Informe de Gestión Mantenimiento Hospitalario</t>
  </si>
  <si>
    <t>Realizar verificación trimestral del cumplimiento de la implementación del PGIRHS.</t>
  </si>
  <si>
    <t xml:space="preserve">Gestión Integral de Residuos </t>
  </si>
  <si>
    <t>Gestionar la caracterización de las aguas residuales en cada una de las sedes de la ESE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</si>
  <si>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</si>
  <si>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</si>
  <si>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</si>
  <si>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</si>
  <si>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</si>
  <si>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</si>
  <si>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</si>
  <si>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</si>
  <si>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</si>
  <si>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</si>
  <si>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NOVIEEMBRE</t>
  </si>
  <si>
    <t>DICIEMBRE</t>
  </si>
  <si>
    <t>Codigo:</t>
  </si>
  <si>
    <t>Versión:</t>
  </si>
  <si>
    <t>Fecha:</t>
  </si>
  <si>
    <t>FO-PAA-01</t>
  </si>
  <si>
    <t xml:space="preserve">AREA ESTRATEGICA </t>
  </si>
  <si>
    <t xml:space="preserve">CATALIZADORES </t>
  </si>
  <si>
    <t>OBJETIVO</t>
  </si>
  <si>
    <t>ESTRATEGIA</t>
  </si>
  <si>
    <t>META</t>
  </si>
  <si>
    <t xml:space="preserve">DIRECCION Y GERENCIA </t>
  </si>
  <si>
    <t>Equidad social y sostenibilidad en salud</t>
  </si>
  <si>
    <t>Trabajar en conjunto y sinérgico con todas las dependencias municipales, con el fin de lograr un desarrollo armónico de las metas, en materia de prevención y oportunidad en la prestación del servicio con impacto para la comunidad.</t>
  </si>
  <si>
    <t>Cumplir a cabalidad el Plan de Intervenciones Colectivas</t>
  </si>
  <si>
    <t>Cumplir al 100% las actividades programadas</t>
  </si>
  <si>
    <t>Activar desde el servicio de Urgencia las rutas correspondientes en la entidad competente</t>
  </si>
  <si>
    <t>Activación de rutas en los casos que ameriten</t>
  </si>
  <si>
    <t>Presentar de forma oportuna los diferentes reportes (2193.) a las entidades de control</t>
  </si>
  <si>
    <t>Presentar todos los informes de ley en forma oportuna</t>
  </si>
  <si>
    <t>Sincronizar los planes, programas y proyectos de la institución con enfoque diferencial y humanización.</t>
  </si>
  <si>
    <t xml:space="preserve">Diseño, implementación y capacitación de nueva versión de Código de Ética y Buen Gobierno </t>
  </si>
  <si>
    <t>Adherencia 100% Código de Ética y buen Gobierno</t>
  </si>
  <si>
    <t>Diseño, socialización e implementación del Manual de Identidad Visual de la ESE.</t>
  </si>
  <si>
    <t>Adherencia 100% del Manual de Identidad Visual de la ESE.</t>
  </si>
  <si>
    <t>Desarrollar en cada anualidad el Programa de Auditoría de Mejoramiento Continuo de Calidad -PAMEC-</t>
  </si>
  <si>
    <t>enfocado a priorizar criterios relacionados con la ciudadanía, la Seguridad del Paciente, humanización y la intervención de los riesgos en los procesos</t>
  </si>
  <si>
    <t xml:space="preserve">Realizar la autoevaluación de Línea de Base del Sistema Obligatorio de Garantía de la Calidad que incluya un diagnóstico de Habilitación y PAMEC y una autoevaluación del Sistema único de Acreditación </t>
  </si>
  <si>
    <t>Cumplimiento con la Autoevaluación del PAMEC totalmente</t>
  </si>
  <si>
    <t>Convivencia y Seguridad Ciudadana</t>
  </si>
  <si>
    <t>Establecer y ejecutar plan para adquisición y escalamiento de la infraestructura tecnológica de la ESE</t>
  </si>
  <si>
    <t>Adquisición de office, equipos fijos y modernización de Hardware de la ESE</t>
  </si>
  <si>
    <t>Adquisición del 50% de equipos fijos de la ESE</t>
  </si>
  <si>
    <t>Fortalecimiento del sistema de información de Gestión Documental</t>
  </si>
  <si>
    <t>Actualización SI</t>
  </si>
  <si>
    <t>Escalar el servicio de citas en el cuatrienio para garantizar la accesibilidad y oportunidad a todos los servicios</t>
  </si>
  <si>
    <t xml:space="preserve">Fortalecimiento del servicio de Citas </t>
  </si>
  <si>
    <t xml:space="preserve"> Mejorar la oportunidad de las citas. </t>
  </si>
  <si>
    <t>ASISTECIAL</t>
  </si>
  <si>
    <t>Adoptar, adaptar e implementar el modelo de Adaptabilidad sociotécnico y cultural (Res.3280)</t>
  </si>
  <si>
    <t>Adherencia de la norma</t>
  </si>
  <si>
    <t xml:space="preserve">Incrementar las ventas y el mercadeo del portafolio de la ese buscando nuevas negociaciones  </t>
  </si>
  <si>
    <t>Aumentar nuestra capacidad de oferta para tener una cobertura en la población que demande el servicio.</t>
  </si>
  <si>
    <t>Contrataciones Nuevas</t>
  </si>
  <si>
    <t>lograr contratos con EAPB y regímenes especiales   con las cuales aún no están contratadas</t>
  </si>
  <si>
    <t xml:space="preserve">Crear un centro de atención para adolescencia y juventud, con base a la unidad de salud amigable con la que se cuenta   </t>
  </si>
  <si>
    <t xml:space="preserve">fomento y promoción en estrategias de información, educación y comunicación de PARES, el capacitando educadores para que puedan intervenir en las acciones que van encaminadas a salud mental y salud sexual y reproductiva. </t>
  </si>
  <si>
    <t xml:space="preserve"> creación de un centro de atención para adolescencia y juventud</t>
  </si>
  <si>
    <t xml:space="preserve">ADMINISTRATIVA     Y FINANCIERA </t>
  </si>
  <si>
    <t>Ambiente y desarrollo sostenible</t>
  </si>
  <si>
    <t>Desarrollar Estrategia Amigable para el fortalecimiento de la Gestión Ambiental, con la participación de todos los colaboradores, a través de los programas de: uso racional de agua y energía eléctrica, manejo de residuos, programa de orden y aseo, cultura de reciclaje y política cero papeles.</t>
  </si>
  <si>
    <t>Actividades de sensibilización de todos los temas, garantizando la Implementación de la Política de “Cero papel" a través de procedimiento que nos permita cumplir con la normatividad.</t>
  </si>
  <si>
    <t>Adherencia 100% de la política de cero papel.</t>
  </si>
  <si>
    <t>Caracterización de aguas residuales para cumplimiento de normatividad ambiental</t>
  </si>
  <si>
    <t xml:space="preserve">Cumplimiento de Normatividad vigente  </t>
  </si>
  <si>
    <t>Actualizar el PGIRH Sin acorde a la normatividad vigente (0591 del 2024)</t>
  </si>
  <si>
    <t>Adherencia del PGIRH</t>
  </si>
  <si>
    <t xml:space="preserve">Diseñar, presentar y ejecutar proyectos de infraestructura y de adecuaciones menores </t>
  </si>
  <si>
    <t>Gestionar recursos financieros por parte del ente competente (ministerio de salud, embajadas etc)</t>
  </si>
  <si>
    <t xml:space="preserve">Conseguir los recursos al 100% </t>
  </si>
  <si>
    <t>Diseñar, Presentar y ejecutar proyectos para el fortalecimiento de activos fijos de tal manera que respondan con el crecimiento institucional.</t>
  </si>
  <si>
    <t>Gestionar recursos financieros por parte del ente competente (secretaria de salud, ministerio de salud)</t>
  </si>
  <si>
    <t>Fortalecimiento Institucional</t>
  </si>
  <si>
    <t>Cumplimiento de las metas del plan asignado con base a la categorización de la ese por parte del ministerio de salud y protección social</t>
  </si>
  <si>
    <t>cumplimiento del 100% del plan dependiendo a la categorización.</t>
  </si>
  <si>
    <t>Implementar acciones efectivas en todas las rutas de creación de valor, de la gestión estratégica del talento humano para garantizar el desarrollo del proceso en forma eficaz y efectiva</t>
  </si>
  <si>
    <t>Desarrollar el programa de inducción y reinducción, capacitación y bienestar.</t>
  </si>
  <si>
    <t>Adherencia 100% de los planes y programas.</t>
  </si>
  <si>
    <t>TOTAL</t>
  </si>
  <si>
    <t>PLAN DE DESARROLLO INSTITUCIONAL</t>
  </si>
  <si>
    <t xml:space="preserve">Codigo: </t>
  </si>
  <si>
    <t>Version:</t>
  </si>
  <si>
    <t>Socializar e implementar la nueva Plataforma Estratégica de la ESE</t>
  </si>
  <si>
    <t>SEGUIMIENTO A METAS</t>
  </si>
  <si>
    <t>CUMPLIMIENTO</t>
  </si>
  <si>
    <t>Realizar y plan con base a la categorización por parte del ministerio PSFF</t>
  </si>
  <si>
    <t>2024-2028</t>
  </si>
  <si>
    <t>FO-PDI-01</t>
  </si>
  <si>
    <t>Informe de PQR semestral</t>
  </si>
  <si>
    <t>Dos Informes entregados</t>
  </si>
  <si>
    <t>Charlas educativas  usuarios en derechos y deberes</t>
  </si>
  <si>
    <t>Seguimiento a los mapas de riesgos y Plan Anticorrupción y de Atención al Ciudadano</t>
  </si>
  <si>
    <t>Seguimiento al PAAC</t>
  </si>
  <si>
    <t>Informe de auditoria</t>
  </si>
  <si>
    <t>Seguimiento a los PM vigentes</t>
  </si>
  <si>
    <t>_</t>
  </si>
  <si>
    <t>Maestro de Documentos actualizado</t>
  </si>
  <si>
    <t>Gestión de residuos y atención a la Empresa de aseo TRANSPORTAMOS</t>
  </si>
  <si>
    <t>Un Informes de Gestión Mantenimiento Hospitalario</t>
  </si>
  <si>
    <t>Un Informe de Gestión Mantenimiento Hospitalario</t>
  </si>
  <si>
    <t>Actas de apertura de Buzon de Segerencias</t>
  </si>
  <si>
    <t>Seguimiento  a cumplimiento  de  Cronograma de Comités del SOGC</t>
  </si>
  <si>
    <t>Actas de comité mensuales</t>
  </si>
  <si>
    <t>Autoevaluación  por sedes del cumplimiento de la Res 3100</t>
  </si>
  <si>
    <t xml:space="preserve">Evaluación de productividad PAI </t>
  </si>
  <si>
    <t>Cumplir con los tiempos establecidos para una atención oportuna en TRIAGE II</t>
  </si>
  <si>
    <t>Socializar las guías de las cinco primeras causas de morbilidad al equipo interdisciplinario del servicio de urgencias</t>
  </si>
  <si>
    <t>Reingreso por el servicio de urgencias</t>
  </si>
  <si>
    <t>Realizar informe para el envío oportuno de las actividades descritas en la Resolución 2193 de 2004</t>
  </si>
  <si>
    <t xml:space="preserve">Cumplimiento del modelo de atención AVVS </t>
  </si>
  <si>
    <t>Incidencia de sífilis congénita en partos atendidos en la ESE</t>
  </si>
  <si>
    <t>Adherencia a la guía de atención del parto</t>
  </si>
  <si>
    <t>Diligenciar partograma a las gestantes en fase activa del trabajo de parto</t>
  </si>
  <si>
    <t>Tiempo promedio de espera para la atención del paciente clasificado como TRIAGE II</t>
  </si>
  <si>
    <t>Porcentaje de socialización de los guías de urgencias</t>
  </si>
  <si>
    <t>Proporción de reingreso de pacientes al servicio de urgencias en menos de 72 horas con el mismo diagnostico de egreso</t>
  </si>
  <si>
    <t>oportunidad en el reporte de las actividades en 2193</t>
  </si>
  <si>
    <t>Porcentaje de Cumplimiento de Aplicación del modelo de atención Integral AVVS</t>
  </si>
  <si>
    <t>Numero de casos de sífilis congénita presentados en la ESE</t>
  </si>
  <si>
    <t>Porcentaje de adherencia a la guía de atención del parto</t>
  </si>
  <si>
    <t>Porcentaje de partos en los que se diligencio el partograma</t>
  </si>
  <si>
    <t>Realizar capacitaciones sobre el uso racional de medicamentos</t>
  </si>
  <si>
    <t>Porcentaje de despacho de medicamentos</t>
  </si>
  <si>
    <t>Numero de capacitaciones realizadas</t>
  </si>
  <si>
    <t>Seguimiento a la oportunidad de citas para prestar el servicio de consulta externa</t>
  </si>
  <si>
    <t>Hacer seguimiento a los pacientes que pertenecen al programa de riesgo cardiovascular teniendo en cuenta que la presión arterial debe estar controlada</t>
  </si>
  <si>
    <t>Evaluación en porcentaje de adherencia a guía de hipertensión arterial</t>
  </si>
  <si>
    <t>Reporte de la atención de hipertensión y diabetes  según el anexo Técnico 2463 a sus respectivas Aseguradoras para dar cumplimiento a la norma</t>
  </si>
  <si>
    <t>Oportunidad en la atención en los servicios de Imagenología</t>
  </si>
  <si>
    <t>Oportunidad de la asignación de citas en la consulta Externa</t>
  </si>
  <si>
    <t xml:space="preserve">Proporción de pacientes con Hipertensión Arterial Controlada </t>
  </si>
  <si>
    <t>% de productividad del servicio en el periodo</t>
  </si>
  <si>
    <t>Numero de informes realizados</t>
  </si>
  <si>
    <t>Evaluación de aplicación de Guía de manejo especifica : Guía de Atención de enfermedad hipertensiva.</t>
  </si>
  <si>
    <t>Porcentaje de cumplimiento</t>
  </si>
  <si>
    <t>Captación temprana antes de la semana 12 de las gestantes sin atención para el cuidado prenatal para el ingreso a la RIA Materno perinatal a través del personal extramural de los programas PAI, PIC, Call Center, Agentes Educativos en Salud</t>
  </si>
  <si>
    <t>Porcentaje de gestantes captadas antes de las 12 semanas</t>
  </si>
  <si>
    <t>Seguimiento a la oportunidad de citas en laboratorio</t>
  </si>
  <si>
    <t>Evaluar la productividad de los servicios de consulta externa institucional</t>
  </si>
  <si>
    <t>Paiweb</t>
  </si>
  <si>
    <t>Verificación de Actividades ejecutadas de PAMEC en las diferentes áreas del ciclo anterior e informe de resultados</t>
  </si>
  <si>
    <t>100% de Actividades de PAMEC Verificadas</t>
  </si>
  <si>
    <t>100% de visitas de autoevaluaciones realizadas</t>
  </si>
  <si>
    <t xml:space="preserve">Envió de Indicadores a EPS </t>
  </si>
  <si>
    <t xml:space="preserve">Envió de Indicadores a SISPRO Resolución 256 </t>
  </si>
  <si>
    <t>Envió de Indicadores a SIHO Decreto 2193</t>
  </si>
  <si>
    <t>Informe anual de indicadores de calidad</t>
  </si>
  <si>
    <t>Reporte Oportuno de Indicadores Circular Única</t>
  </si>
  <si>
    <t>Reporte Oportuno de Indicadores  de Calidad</t>
  </si>
  <si>
    <t>Reporte de informe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</si>
</sst>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b/>
      <sz val="8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0"/>
      <name val="Arial"/>
      <family val="2"/>
    </font>
    <font>
      <sz val="8"/>
      <color rgb="FF333333"/>
      <name val="Century Gothic"/>
      <family val="2"/>
    </font>
    <font>
      <b/>
      <sz val="8"/>
      <color theme="1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1" fillId="0" borderId="0"/>
  </cellStyleXfs>
  <cellXfs count="10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7" borderId="0" xfId="0" applyFont="1" applyFill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1" xfId="0" applyFont="1" applyFill="1" applyBorder="1"/>
    <xf numFmtId="0" fontId="4" fillId="6" borderId="1" xfId="0" applyFont="1" applyFill="1" applyBorder="1" applyAlignment="1">
      <alignment horizontal="center" vertical="center" textRotation="90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9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5" fillId="11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9" fontId="15" fillId="11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/>
    <xf numFmtId="0" fontId="3" fillId="0" borderId="0" xfId="2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center" wrapText="1"/>
    </xf>
    <xf numFmtId="14" fontId="1" fillId="0" borderId="1" xfId="0" applyNumberFormat="1" applyFont="1" applyFill="1" applyBorder="1"/>
    <xf numFmtId="0" fontId="3" fillId="0" borderId="1" xfId="0" applyFont="1" applyFill="1" applyBorder="1"/>
    <xf numFmtId="9" fontId="1" fillId="0" borderId="1" xfId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13" fillId="0" borderId="18" xfId="0" applyFont="1" applyBorder="1"/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/>
    </xf>
    <xf numFmtId="0" fontId="13" fillId="0" borderId="23" xfId="0" applyFont="1" applyBorder="1"/>
    <xf numFmtId="14" fontId="4" fillId="0" borderId="24" xfId="0" applyNumberFormat="1" applyFont="1" applyBorder="1" applyAlignment="1">
      <alignment horizontal="left"/>
    </xf>
    <xf numFmtId="0" fontId="1" fillId="0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9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3" fillId="0" borderId="1" xfId="0" applyFont="1" applyBorder="1"/>
    <xf numFmtId="0" fontId="3" fillId="0" borderId="1" xfId="2" applyFont="1" applyBorder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9" fontId="15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9" fontId="15" fillId="0" borderId="1" xfId="0" applyNumberFormat="1" applyFont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11" borderId="1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1" fillId="0" borderId="0" xfId="0" applyNumberFormat="1" applyFont="1"/>
    <xf numFmtId="9" fontId="1" fillId="0" borderId="0" xfId="1" applyFont="1"/>
  </cellXfs>
  <cellStyles count="3">
    <cellStyle name="Normal" xfId="0" builtinId="0"/>
    <cellStyle name="Normal 2" xfId="2" xr:uid="{BFB7B629-7AA2-43D6-83AD-ECC84F2F8E65}"/>
    <cellStyle name="Porcentaje" xfId="1" builtinId="5"/>
  </cellStyles>
  <dxfs count="5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</xdr:row>
      <xdr:rowOff>14291</xdr:rowOff>
    </xdr:from>
    <xdr:to>
      <xdr:col>1</xdr:col>
      <xdr:colOff>2200276</xdr:colOff>
      <xdr:row>3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E7596D-C9BE-4838-8B4F-0CDC31730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195266"/>
          <a:ext cx="2705100" cy="547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60634</xdr:colOff>
      <xdr:row>1</xdr:row>
      <xdr:rowOff>30089</xdr:rowOff>
    </xdr:from>
    <xdr:to>
      <xdr:col>2</xdr:col>
      <xdr:colOff>542925</xdr:colOff>
      <xdr:row>3</xdr:row>
      <xdr:rowOff>141481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C565DD-A1F9-4C01-B7F6-D27718454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934" y="201539"/>
          <a:ext cx="1663391" cy="511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0E39B-38BF-4D72-B62A-02B4D7C64302}">
  <dimension ref="A1:Y89"/>
  <sheetViews>
    <sheetView tabSelected="1" topLeftCell="M83" zoomScale="84" zoomScaleNormal="84" workbookViewId="0">
      <selection activeCell="Y95" sqref="Y95"/>
    </sheetView>
  </sheetViews>
  <sheetFormatPr baseColWidth="10" defaultColWidth="68.140625" defaultRowHeight="13.5" x14ac:dyDescent="0.3"/>
  <cols>
    <col min="1" max="1" width="8.140625" style="4" customWidth="1"/>
    <col min="2" max="2" width="33.5703125" style="11" customWidth="1"/>
    <col min="3" max="3" width="66.28515625" style="12" customWidth="1"/>
    <col min="4" max="4" width="22.42578125" style="3" hidden="1" customWidth="1"/>
    <col min="5" max="5" width="40.28515625" style="3" hidden="1" customWidth="1"/>
    <col min="6" max="6" width="17.5703125" style="3" customWidth="1"/>
    <col min="7" max="7" width="17.5703125" style="2" customWidth="1"/>
    <col min="8" max="8" width="64.7109375" style="10" bestFit="1" customWidth="1"/>
    <col min="9" max="9" width="62.85546875" style="2" hidden="1" customWidth="1"/>
    <col min="10" max="21" width="5.28515625" style="34" customWidth="1"/>
    <col min="22" max="22" width="12.5703125" style="2" bestFit="1" customWidth="1"/>
    <col min="23" max="23" width="12.85546875" style="2" bestFit="1" customWidth="1"/>
    <col min="24" max="24" width="39.5703125" style="2" bestFit="1" customWidth="1"/>
    <col min="25" max="16384" width="68.140625" style="2"/>
  </cols>
  <sheetData>
    <row r="1" spans="1:24" s="6" customFormat="1" ht="14.25" thickBot="1" x14ac:dyDescent="0.35">
      <c r="A1" s="5"/>
      <c r="D1" s="2"/>
      <c r="E1" s="2"/>
      <c r="F1" s="2"/>
      <c r="G1" s="2"/>
      <c r="H1" s="2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4" ht="15.75" customHeight="1" x14ac:dyDescent="0.3">
      <c r="A2" s="66"/>
      <c r="B2" s="67"/>
      <c r="C2" s="56" t="s">
        <v>0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43" t="s">
        <v>166</v>
      </c>
      <c r="X2" s="44" t="s">
        <v>169</v>
      </c>
    </row>
    <row r="3" spans="1:24" ht="15.75" x14ac:dyDescent="0.3">
      <c r="A3" s="68"/>
      <c r="B3" s="69"/>
      <c r="C3" s="59" t="s">
        <v>1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1"/>
      <c r="W3" s="33" t="s">
        <v>167</v>
      </c>
      <c r="X3" s="45">
        <v>2</v>
      </c>
    </row>
    <row r="4" spans="1:24" ht="16.5" thickBot="1" x14ac:dyDescent="0.35">
      <c r="A4" s="70"/>
      <c r="B4" s="71"/>
      <c r="C4" s="62" t="s">
        <v>2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  <c r="W4" s="46" t="s">
        <v>168</v>
      </c>
      <c r="X4" s="47">
        <v>45412</v>
      </c>
    </row>
    <row r="5" spans="1:24" ht="15.75" customHeight="1" x14ac:dyDescent="0.3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4" ht="15.75" customHeight="1" x14ac:dyDescent="0.3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1:24" ht="79.5" customHeight="1" x14ac:dyDescent="0.3">
      <c r="A7" s="8" t="s">
        <v>57</v>
      </c>
      <c r="B7" s="8" t="s">
        <v>58</v>
      </c>
      <c r="C7" s="8" t="s">
        <v>59</v>
      </c>
      <c r="D7" s="8" t="s">
        <v>60</v>
      </c>
      <c r="E7" s="8" t="s">
        <v>61</v>
      </c>
      <c r="F7" s="8" t="s">
        <v>62</v>
      </c>
      <c r="G7" s="8" t="s">
        <v>63</v>
      </c>
      <c r="H7" s="8" t="s">
        <v>64</v>
      </c>
      <c r="I7" s="8" t="s">
        <v>65</v>
      </c>
      <c r="J7" s="14" t="s">
        <v>154</v>
      </c>
      <c r="K7" s="15" t="s">
        <v>155</v>
      </c>
      <c r="L7" s="16" t="s">
        <v>156</v>
      </c>
      <c r="M7" s="17" t="s">
        <v>157</v>
      </c>
      <c r="N7" s="14" t="s">
        <v>158</v>
      </c>
      <c r="O7" s="15" t="s">
        <v>159</v>
      </c>
      <c r="P7" s="16" t="s">
        <v>160</v>
      </c>
      <c r="Q7" s="17" t="s">
        <v>161</v>
      </c>
      <c r="R7" s="14" t="s">
        <v>162</v>
      </c>
      <c r="S7" s="15" t="s">
        <v>163</v>
      </c>
      <c r="T7" s="16" t="s">
        <v>164</v>
      </c>
      <c r="U7" s="17" t="s">
        <v>165</v>
      </c>
      <c r="V7" s="8" t="s">
        <v>66</v>
      </c>
      <c r="W7" s="8" t="s">
        <v>67</v>
      </c>
      <c r="X7" s="8" t="s">
        <v>68</v>
      </c>
    </row>
    <row r="8" spans="1:24" x14ac:dyDescent="0.3">
      <c r="A8" s="35">
        <v>1</v>
      </c>
      <c r="B8" s="13" t="s">
        <v>69</v>
      </c>
      <c r="C8" s="13" t="s">
        <v>70</v>
      </c>
      <c r="D8" s="13" t="s">
        <v>71</v>
      </c>
      <c r="E8" s="13" t="s">
        <v>72</v>
      </c>
      <c r="F8" s="39">
        <v>45385</v>
      </c>
      <c r="G8" s="39">
        <v>45688</v>
      </c>
      <c r="H8" s="40" t="s">
        <v>73</v>
      </c>
      <c r="I8" s="13" t="s">
        <v>6</v>
      </c>
      <c r="J8" s="35" t="s">
        <v>249</v>
      </c>
      <c r="K8" s="35" t="s">
        <v>249</v>
      </c>
      <c r="L8" s="35" t="s">
        <v>249</v>
      </c>
      <c r="M8" s="35" t="s">
        <v>249</v>
      </c>
      <c r="N8" s="35" t="s">
        <v>249</v>
      </c>
      <c r="O8" s="35" t="s">
        <v>249</v>
      </c>
      <c r="P8" s="35" t="s">
        <v>249</v>
      </c>
      <c r="Q8" s="35" t="s">
        <v>249</v>
      </c>
      <c r="R8" s="35" t="s">
        <v>249</v>
      </c>
      <c r="S8" s="35" t="s">
        <v>249</v>
      </c>
      <c r="T8" s="35" t="s">
        <v>249</v>
      </c>
      <c r="U8" s="35">
        <v>1</v>
      </c>
      <c r="V8" s="41">
        <f>SUM(J8:U8)</f>
        <v>1</v>
      </c>
      <c r="W8" s="41">
        <f>V8</f>
        <v>1</v>
      </c>
      <c r="X8" s="13" t="s">
        <v>74</v>
      </c>
    </row>
    <row r="9" spans="1:24" x14ac:dyDescent="0.3">
      <c r="A9" s="35">
        <v>2</v>
      </c>
      <c r="B9" s="13" t="s">
        <v>72</v>
      </c>
      <c r="C9" s="13" t="s">
        <v>7</v>
      </c>
      <c r="D9" s="13" t="s">
        <v>71</v>
      </c>
      <c r="E9" s="13" t="s">
        <v>72</v>
      </c>
      <c r="F9" s="39">
        <v>45473</v>
      </c>
      <c r="G9" s="39">
        <v>45657</v>
      </c>
      <c r="H9" s="40" t="s">
        <v>75</v>
      </c>
      <c r="I9" s="13" t="s">
        <v>6</v>
      </c>
      <c r="J9" s="35" t="s">
        <v>249</v>
      </c>
      <c r="K9" s="35" t="s">
        <v>249</v>
      </c>
      <c r="L9" s="35" t="s">
        <v>249</v>
      </c>
      <c r="M9" s="35" t="s">
        <v>249</v>
      </c>
      <c r="N9" s="35" t="s">
        <v>249</v>
      </c>
      <c r="O9" s="35">
        <v>0.5</v>
      </c>
      <c r="P9" s="35" t="s">
        <v>249</v>
      </c>
      <c r="Q9" s="35" t="s">
        <v>249</v>
      </c>
      <c r="R9" s="35" t="s">
        <v>249</v>
      </c>
      <c r="S9" s="35" t="s">
        <v>249</v>
      </c>
      <c r="T9" s="35" t="s">
        <v>249</v>
      </c>
      <c r="U9" s="35">
        <v>0.5</v>
      </c>
      <c r="V9" s="41">
        <f t="shared" ref="V9:V71" si="0">SUM(J9:U9)</f>
        <v>1</v>
      </c>
      <c r="W9" s="41">
        <f t="shared" ref="W9:W71" si="1">V9</f>
        <v>1</v>
      </c>
      <c r="X9" s="13" t="s">
        <v>74</v>
      </c>
    </row>
    <row r="10" spans="1:24" x14ac:dyDescent="0.3">
      <c r="A10" s="35">
        <v>3</v>
      </c>
      <c r="B10" s="13" t="s">
        <v>76</v>
      </c>
      <c r="C10" s="13" t="s">
        <v>8</v>
      </c>
      <c r="D10" s="13" t="s">
        <v>71</v>
      </c>
      <c r="E10" s="13" t="s">
        <v>72</v>
      </c>
      <c r="F10" s="39">
        <v>45292</v>
      </c>
      <c r="G10" s="39">
        <v>45306</v>
      </c>
      <c r="H10" s="40" t="s">
        <v>77</v>
      </c>
      <c r="I10" s="13" t="s">
        <v>6</v>
      </c>
      <c r="J10" s="38">
        <v>1</v>
      </c>
      <c r="K10" s="35" t="s">
        <v>249</v>
      </c>
      <c r="L10" s="35" t="s">
        <v>249</v>
      </c>
      <c r="M10" s="35" t="s">
        <v>249</v>
      </c>
      <c r="N10" s="35" t="s">
        <v>249</v>
      </c>
      <c r="O10" s="35" t="s">
        <v>249</v>
      </c>
      <c r="P10" s="35" t="s">
        <v>249</v>
      </c>
      <c r="Q10" s="35" t="s">
        <v>249</v>
      </c>
      <c r="R10" s="35" t="s">
        <v>249</v>
      </c>
      <c r="S10" s="35" t="s">
        <v>249</v>
      </c>
      <c r="T10" s="35" t="s">
        <v>249</v>
      </c>
      <c r="U10" s="35" t="s">
        <v>249</v>
      </c>
      <c r="V10" s="41">
        <f t="shared" si="0"/>
        <v>1</v>
      </c>
      <c r="W10" s="41">
        <f t="shared" si="1"/>
        <v>1</v>
      </c>
      <c r="X10" s="13" t="s">
        <v>74</v>
      </c>
    </row>
    <row r="11" spans="1:24" x14ac:dyDescent="0.3">
      <c r="A11" s="35">
        <v>4</v>
      </c>
      <c r="B11" s="13" t="s">
        <v>69</v>
      </c>
      <c r="C11" s="13" t="s">
        <v>78</v>
      </c>
      <c r="D11" s="13" t="s">
        <v>79</v>
      </c>
      <c r="E11" s="13" t="s">
        <v>80</v>
      </c>
      <c r="F11" s="39">
        <v>45292</v>
      </c>
      <c r="G11" s="39">
        <v>45657</v>
      </c>
      <c r="H11" s="40" t="s">
        <v>81</v>
      </c>
      <c r="I11" s="13" t="s">
        <v>6</v>
      </c>
      <c r="J11" s="36">
        <v>8.3000000000000004E-2</v>
      </c>
      <c r="K11" s="36">
        <v>8.3000000000000004E-2</v>
      </c>
      <c r="L11" s="36">
        <v>8.3000000000000004E-2</v>
      </c>
      <c r="M11" s="36">
        <v>8.3000000000000004E-2</v>
      </c>
      <c r="N11" s="36">
        <v>8.3000000000000004E-2</v>
      </c>
      <c r="O11" s="36">
        <v>8.3000000000000004E-2</v>
      </c>
      <c r="P11" s="36">
        <v>8.3000000000000004E-2</v>
      </c>
      <c r="Q11" s="36">
        <v>8.3000000000000004E-2</v>
      </c>
      <c r="R11" s="36">
        <v>8.3000000000000004E-2</v>
      </c>
      <c r="S11" s="36">
        <v>8.3000000000000004E-2</v>
      </c>
      <c r="T11" s="36">
        <v>8.3000000000000004E-2</v>
      </c>
      <c r="U11" s="36">
        <v>8.3000000000000004E-2</v>
      </c>
      <c r="V11" s="41">
        <f t="shared" si="0"/>
        <v>0.99599999999999989</v>
      </c>
      <c r="W11" s="41">
        <f t="shared" si="1"/>
        <v>0.99599999999999989</v>
      </c>
      <c r="X11" s="13" t="s">
        <v>74</v>
      </c>
    </row>
    <row r="12" spans="1:24" x14ac:dyDescent="0.3">
      <c r="A12" s="35">
        <v>5</v>
      </c>
      <c r="B12" s="13" t="s">
        <v>9</v>
      </c>
      <c r="C12" s="13" t="s">
        <v>10</v>
      </c>
      <c r="D12" s="13" t="s">
        <v>82</v>
      </c>
      <c r="E12" s="13" t="s">
        <v>83</v>
      </c>
      <c r="F12" s="39">
        <v>45391</v>
      </c>
      <c r="G12" s="39">
        <v>45433</v>
      </c>
      <c r="H12" s="40" t="s">
        <v>84</v>
      </c>
      <c r="I12" s="13" t="s">
        <v>6</v>
      </c>
      <c r="J12" s="35" t="s">
        <v>249</v>
      </c>
      <c r="K12" s="35" t="s">
        <v>249</v>
      </c>
      <c r="L12" s="35" t="s">
        <v>249</v>
      </c>
      <c r="M12" s="35" t="s">
        <v>249</v>
      </c>
      <c r="N12" s="37">
        <v>1</v>
      </c>
      <c r="O12" s="35" t="s">
        <v>249</v>
      </c>
      <c r="P12" s="35" t="s">
        <v>249</v>
      </c>
      <c r="Q12" s="35" t="s">
        <v>249</v>
      </c>
      <c r="R12" s="35" t="s">
        <v>249</v>
      </c>
      <c r="S12" s="35" t="s">
        <v>249</v>
      </c>
      <c r="T12" s="35" t="s">
        <v>249</v>
      </c>
      <c r="U12" s="35" t="s">
        <v>249</v>
      </c>
      <c r="V12" s="41">
        <f t="shared" si="0"/>
        <v>1</v>
      </c>
      <c r="W12" s="41">
        <f t="shared" si="1"/>
        <v>1</v>
      </c>
      <c r="X12" s="13" t="s">
        <v>74</v>
      </c>
    </row>
    <row r="13" spans="1:24" x14ac:dyDescent="0.3">
      <c r="A13" s="35">
        <v>6</v>
      </c>
      <c r="B13" s="13" t="s">
        <v>85</v>
      </c>
      <c r="C13" s="13" t="s">
        <v>86</v>
      </c>
      <c r="D13" s="13" t="s">
        <v>82</v>
      </c>
      <c r="E13" s="13" t="s">
        <v>5</v>
      </c>
      <c r="F13" s="39">
        <v>45444</v>
      </c>
      <c r="G13" s="39">
        <v>45657</v>
      </c>
      <c r="H13" s="40" t="s">
        <v>87</v>
      </c>
      <c r="I13" s="13" t="s">
        <v>6</v>
      </c>
      <c r="J13" s="35" t="s">
        <v>249</v>
      </c>
      <c r="K13" s="35" t="s">
        <v>249</v>
      </c>
      <c r="L13" s="35" t="s">
        <v>249</v>
      </c>
      <c r="M13" s="35" t="s">
        <v>249</v>
      </c>
      <c r="N13" s="35" t="s">
        <v>249</v>
      </c>
      <c r="O13" s="35" t="s">
        <v>249</v>
      </c>
      <c r="P13" s="35" t="s">
        <v>249</v>
      </c>
      <c r="Q13" s="37">
        <v>1</v>
      </c>
      <c r="R13" s="35" t="s">
        <v>249</v>
      </c>
      <c r="S13" s="35" t="s">
        <v>249</v>
      </c>
      <c r="T13" s="35" t="s">
        <v>249</v>
      </c>
      <c r="U13" s="35" t="s">
        <v>249</v>
      </c>
      <c r="V13" s="41">
        <f t="shared" si="0"/>
        <v>1</v>
      </c>
      <c r="W13" s="41">
        <f t="shared" si="1"/>
        <v>1</v>
      </c>
      <c r="X13" s="13" t="s">
        <v>74</v>
      </c>
    </row>
    <row r="14" spans="1:24" x14ac:dyDescent="0.3">
      <c r="A14" s="35">
        <v>7</v>
      </c>
      <c r="B14" s="13" t="s">
        <v>9</v>
      </c>
      <c r="C14" s="13" t="s">
        <v>88</v>
      </c>
      <c r="D14" s="13" t="s">
        <v>89</v>
      </c>
      <c r="E14" s="13" t="s">
        <v>5</v>
      </c>
      <c r="F14" s="39">
        <v>45385</v>
      </c>
      <c r="G14" s="39">
        <v>45688</v>
      </c>
      <c r="H14" s="40" t="s">
        <v>90</v>
      </c>
      <c r="I14" s="13" t="s">
        <v>6</v>
      </c>
      <c r="J14" s="35" t="s">
        <v>249</v>
      </c>
      <c r="K14" s="35" t="s">
        <v>249</v>
      </c>
      <c r="L14" s="35" t="s">
        <v>249</v>
      </c>
      <c r="M14" s="35" t="s">
        <v>249</v>
      </c>
      <c r="N14" s="35" t="s">
        <v>249</v>
      </c>
      <c r="O14" s="35" t="s">
        <v>249</v>
      </c>
      <c r="P14" s="35" t="s">
        <v>249</v>
      </c>
      <c r="Q14" s="35" t="s">
        <v>249</v>
      </c>
      <c r="R14" s="35" t="s">
        <v>249</v>
      </c>
      <c r="S14" s="35" t="s">
        <v>249</v>
      </c>
      <c r="T14" s="35" t="s">
        <v>249</v>
      </c>
      <c r="U14" s="37">
        <v>1</v>
      </c>
      <c r="V14" s="41">
        <f t="shared" si="0"/>
        <v>1</v>
      </c>
      <c r="W14" s="41">
        <f t="shared" si="1"/>
        <v>1</v>
      </c>
      <c r="X14" s="13" t="s">
        <v>74</v>
      </c>
    </row>
    <row r="15" spans="1:24" x14ac:dyDescent="0.3">
      <c r="A15" s="35">
        <v>8</v>
      </c>
      <c r="B15" s="13" t="s">
        <v>11</v>
      </c>
      <c r="C15" s="13" t="s">
        <v>91</v>
      </c>
      <c r="D15" s="13" t="s">
        <v>89</v>
      </c>
      <c r="E15" s="13" t="s">
        <v>5</v>
      </c>
      <c r="F15" s="39">
        <v>45385</v>
      </c>
      <c r="G15" s="39">
        <v>45688</v>
      </c>
      <c r="H15" s="40" t="s">
        <v>90</v>
      </c>
      <c r="I15" s="13" t="s">
        <v>6</v>
      </c>
      <c r="J15" s="35" t="s">
        <v>249</v>
      </c>
      <c r="K15" s="35" t="s">
        <v>249</v>
      </c>
      <c r="L15" s="35" t="s">
        <v>249</v>
      </c>
      <c r="M15" s="35" t="s">
        <v>249</v>
      </c>
      <c r="N15" s="36">
        <v>8.3000000000000004E-2</v>
      </c>
      <c r="O15" s="36">
        <v>8.3000000000000004E-2</v>
      </c>
      <c r="P15" s="36">
        <v>8.3000000000000004E-2</v>
      </c>
      <c r="Q15" s="36">
        <v>8.3000000000000004E-2</v>
      </c>
      <c r="R15" s="36">
        <v>8.3000000000000004E-2</v>
      </c>
      <c r="S15" s="36">
        <v>8.3000000000000004E-2</v>
      </c>
      <c r="T15" s="36">
        <v>8.3000000000000004E-2</v>
      </c>
      <c r="U15" s="36">
        <v>8.3000000000000004E-2</v>
      </c>
      <c r="V15" s="41">
        <f t="shared" si="0"/>
        <v>0.66400000000000003</v>
      </c>
      <c r="W15" s="41">
        <f t="shared" si="1"/>
        <v>0.66400000000000003</v>
      </c>
      <c r="X15" s="13" t="s">
        <v>74</v>
      </c>
    </row>
    <row r="16" spans="1:24" x14ac:dyDescent="0.3">
      <c r="A16" s="35">
        <v>9</v>
      </c>
      <c r="B16" s="13" t="s">
        <v>11</v>
      </c>
      <c r="C16" s="13" t="s">
        <v>92</v>
      </c>
      <c r="D16" s="13" t="s">
        <v>71</v>
      </c>
      <c r="E16" s="13" t="s">
        <v>83</v>
      </c>
      <c r="F16" s="39">
        <v>45292</v>
      </c>
      <c r="G16" s="39">
        <v>45322</v>
      </c>
      <c r="H16" s="40" t="s">
        <v>13</v>
      </c>
      <c r="I16" s="13" t="s">
        <v>6</v>
      </c>
      <c r="J16" s="35" t="s">
        <v>249</v>
      </c>
      <c r="K16" s="35" t="s">
        <v>249</v>
      </c>
      <c r="L16" s="35" t="s">
        <v>249</v>
      </c>
      <c r="M16" s="35" t="s">
        <v>249</v>
      </c>
      <c r="N16" s="35" t="s">
        <v>249</v>
      </c>
      <c r="O16" s="35" t="s">
        <v>249</v>
      </c>
      <c r="P16" s="35" t="s">
        <v>249</v>
      </c>
      <c r="Q16" s="35" t="s">
        <v>249</v>
      </c>
      <c r="R16" s="35" t="s">
        <v>249</v>
      </c>
      <c r="S16" s="35" t="s">
        <v>249</v>
      </c>
      <c r="T16" s="35" t="s">
        <v>249</v>
      </c>
      <c r="U16" s="37">
        <v>1</v>
      </c>
      <c r="V16" s="41">
        <f t="shared" si="0"/>
        <v>1</v>
      </c>
      <c r="W16" s="41">
        <f t="shared" si="1"/>
        <v>1</v>
      </c>
      <c r="X16" s="13" t="s">
        <v>74</v>
      </c>
    </row>
    <row r="17" spans="1:24" x14ac:dyDescent="0.3">
      <c r="A17" s="35">
        <v>10</v>
      </c>
      <c r="B17" s="13" t="s">
        <v>93</v>
      </c>
      <c r="C17" s="13" t="s">
        <v>94</v>
      </c>
      <c r="D17" s="13" t="s">
        <v>71</v>
      </c>
      <c r="E17" s="13" t="s">
        <v>95</v>
      </c>
      <c r="F17" s="39">
        <v>45505</v>
      </c>
      <c r="G17" s="39">
        <v>45535</v>
      </c>
      <c r="H17" s="40" t="s">
        <v>96</v>
      </c>
      <c r="I17" s="13" t="s">
        <v>6</v>
      </c>
      <c r="J17" s="35" t="s">
        <v>249</v>
      </c>
      <c r="K17" s="35" t="s">
        <v>249</v>
      </c>
      <c r="L17" s="35" t="s">
        <v>249</v>
      </c>
      <c r="M17" s="35" t="s">
        <v>249</v>
      </c>
      <c r="N17" s="35" t="s">
        <v>249</v>
      </c>
      <c r="O17" s="35" t="s">
        <v>249</v>
      </c>
      <c r="P17" s="35" t="s">
        <v>249</v>
      </c>
      <c r="Q17" s="37">
        <v>1</v>
      </c>
      <c r="R17" s="35" t="s">
        <v>249</v>
      </c>
      <c r="S17" s="35" t="s">
        <v>249</v>
      </c>
      <c r="T17" s="35" t="s">
        <v>249</v>
      </c>
      <c r="U17" s="35" t="s">
        <v>249</v>
      </c>
      <c r="V17" s="41">
        <f t="shared" si="0"/>
        <v>1</v>
      </c>
      <c r="W17" s="41">
        <f t="shared" si="1"/>
        <v>1</v>
      </c>
      <c r="X17" s="13" t="s">
        <v>74</v>
      </c>
    </row>
    <row r="18" spans="1:24" x14ac:dyDescent="0.3">
      <c r="A18" s="35">
        <v>11</v>
      </c>
      <c r="B18" s="13" t="s">
        <v>93</v>
      </c>
      <c r="C18" s="13" t="s">
        <v>16</v>
      </c>
      <c r="D18" s="13"/>
      <c r="E18" s="13" t="s">
        <v>12</v>
      </c>
      <c r="F18" s="39">
        <v>45385</v>
      </c>
      <c r="G18" s="39">
        <v>45657</v>
      </c>
      <c r="H18" s="40" t="s">
        <v>250</v>
      </c>
      <c r="I18" s="13" t="s">
        <v>6</v>
      </c>
      <c r="J18" s="35" t="s">
        <v>249</v>
      </c>
      <c r="K18" s="35" t="s">
        <v>249</v>
      </c>
      <c r="L18" s="35" t="s">
        <v>249</v>
      </c>
      <c r="M18" s="35" t="s">
        <v>249</v>
      </c>
      <c r="N18" s="35" t="s">
        <v>249</v>
      </c>
      <c r="O18" s="35" t="s">
        <v>249</v>
      </c>
      <c r="P18" s="36">
        <v>8.3000000000000004E-2</v>
      </c>
      <c r="Q18" s="36">
        <v>8.3000000000000004E-2</v>
      </c>
      <c r="R18" s="36">
        <v>8.3000000000000004E-2</v>
      </c>
      <c r="S18" s="36">
        <v>8.3000000000000004E-2</v>
      </c>
      <c r="T18" s="36">
        <v>8.3000000000000004E-2</v>
      </c>
      <c r="U18" s="35" t="s">
        <v>249</v>
      </c>
      <c r="V18" s="41">
        <f t="shared" si="0"/>
        <v>0.41500000000000004</v>
      </c>
      <c r="W18" s="41">
        <f t="shared" si="1"/>
        <v>0.41500000000000004</v>
      </c>
      <c r="X18" s="13" t="s">
        <v>74</v>
      </c>
    </row>
    <row r="19" spans="1:24" x14ac:dyDescent="0.3">
      <c r="A19" s="35">
        <v>12</v>
      </c>
      <c r="B19" s="13" t="s">
        <v>14</v>
      </c>
      <c r="C19" s="13" t="s">
        <v>294</v>
      </c>
      <c r="D19" s="13"/>
      <c r="E19" s="13" t="s">
        <v>97</v>
      </c>
      <c r="F19" s="39">
        <v>45385</v>
      </c>
      <c r="G19" s="39">
        <v>45657</v>
      </c>
      <c r="H19" s="40" t="s">
        <v>295</v>
      </c>
      <c r="I19" s="13" t="s">
        <v>6</v>
      </c>
      <c r="J19" s="35"/>
      <c r="K19" s="35">
        <v>1</v>
      </c>
      <c r="L19" s="35"/>
      <c r="M19" s="36"/>
      <c r="N19" s="36"/>
      <c r="O19" s="36"/>
      <c r="P19" s="36"/>
      <c r="Q19" s="36"/>
      <c r="R19" s="36"/>
      <c r="S19" s="36"/>
      <c r="T19" s="36"/>
      <c r="U19" s="36"/>
      <c r="V19" s="41">
        <f t="shared" si="0"/>
        <v>1</v>
      </c>
      <c r="W19" s="41">
        <f t="shared" si="1"/>
        <v>1</v>
      </c>
      <c r="X19" s="13" t="s">
        <v>74</v>
      </c>
    </row>
    <row r="20" spans="1:24" x14ac:dyDescent="0.3">
      <c r="A20" s="35">
        <v>13</v>
      </c>
      <c r="B20" s="13" t="s">
        <v>14</v>
      </c>
      <c r="C20" s="13" t="s">
        <v>255</v>
      </c>
      <c r="D20" s="13"/>
      <c r="E20" s="13" t="s">
        <v>15</v>
      </c>
      <c r="F20" s="39">
        <v>45385</v>
      </c>
      <c r="G20" s="39">
        <v>45657</v>
      </c>
      <c r="H20" s="40" t="s">
        <v>256</v>
      </c>
      <c r="I20" s="13" t="s">
        <v>6</v>
      </c>
      <c r="J20" s="36">
        <v>8.3000000000000004E-2</v>
      </c>
      <c r="K20" s="36">
        <v>8.3000000000000004E-2</v>
      </c>
      <c r="L20" s="36">
        <v>8.3000000000000004E-2</v>
      </c>
      <c r="M20" s="36">
        <v>8.3000000000000004E-2</v>
      </c>
      <c r="N20" s="36">
        <v>8.3000000000000004E-2</v>
      </c>
      <c r="O20" s="36">
        <v>8.3000000000000004E-2</v>
      </c>
      <c r="P20" s="36">
        <v>8.3000000000000004E-2</v>
      </c>
      <c r="Q20" s="36">
        <v>8.3000000000000004E-2</v>
      </c>
      <c r="R20" s="36">
        <v>8.3000000000000004E-2</v>
      </c>
      <c r="S20" s="36">
        <v>8.3000000000000004E-2</v>
      </c>
      <c r="T20" s="36">
        <v>8.3000000000000004E-2</v>
      </c>
      <c r="U20" s="36">
        <v>8.3000000000000004E-2</v>
      </c>
      <c r="V20" s="41">
        <f t="shared" si="0"/>
        <v>0.99599999999999989</v>
      </c>
      <c r="W20" s="41">
        <f t="shared" si="1"/>
        <v>0.99599999999999989</v>
      </c>
      <c r="X20" s="13" t="s">
        <v>74</v>
      </c>
    </row>
    <row r="21" spans="1:24" x14ac:dyDescent="0.3">
      <c r="A21" s="35">
        <v>14</v>
      </c>
      <c r="B21" s="13" t="s">
        <v>14</v>
      </c>
      <c r="C21" s="13" t="s">
        <v>257</v>
      </c>
      <c r="D21" s="13"/>
      <c r="E21" s="13" t="s">
        <v>17</v>
      </c>
      <c r="F21" s="39">
        <v>45385</v>
      </c>
      <c r="G21" s="39">
        <v>45657</v>
      </c>
      <c r="H21" s="40" t="s">
        <v>296</v>
      </c>
      <c r="I21" s="13" t="s">
        <v>6</v>
      </c>
      <c r="J21" s="35" t="s">
        <v>249</v>
      </c>
      <c r="K21" s="35" t="s">
        <v>249</v>
      </c>
      <c r="L21" s="35" t="s">
        <v>249</v>
      </c>
      <c r="M21" s="35" t="s">
        <v>249</v>
      </c>
      <c r="N21" s="36" t="s">
        <v>249</v>
      </c>
      <c r="O21" s="35" t="s">
        <v>249</v>
      </c>
      <c r="P21" s="35" t="s">
        <v>249</v>
      </c>
      <c r="Q21" s="35" t="s">
        <v>249</v>
      </c>
      <c r="R21" s="36">
        <v>0.5</v>
      </c>
      <c r="S21" s="36">
        <v>0.5</v>
      </c>
      <c r="T21" s="35" t="s">
        <v>249</v>
      </c>
      <c r="U21" s="35" t="s">
        <v>249</v>
      </c>
      <c r="V21" s="41">
        <f t="shared" si="0"/>
        <v>1</v>
      </c>
      <c r="W21" s="41">
        <f t="shared" si="1"/>
        <v>1</v>
      </c>
      <c r="X21" s="13" t="s">
        <v>74</v>
      </c>
    </row>
    <row r="22" spans="1:24" x14ac:dyDescent="0.3">
      <c r="A22" s="35">
        <v>15</v>
      </c>
      <c r="B22" s="13" t="s">
        <v>14</v>
      </c>
      <c r="C22" s="13" t="s">
        <v>297</v>
      </c>
      <c r="D22" s="13"/>
      <c r="E22" s="13" t="s">
        <v>18</v>
      </c>
      <c r="F22" s="39">
        <v>45385</v>
      </c>
      <c r="G22" s="39">
        <v>45657</v>
      </c>
      <c r="H22" s="40" t="s">
        <v>301</v>
      </c>
      <c r="I22" s="13" t="s">
        <v>6</v>
      </c>
      <c r="J22" s="35" t="s">
        <v>249</v>
      </c>
      <c r="K22" s="35" t="s">
        <v>249</v>
      </c>
      <c r="L22" s="35" t="s">
        <v>249</v>
      </c>
      <c r="M22" s="36">
        <v>8.3000000000000004E-2</v>
      </c>
      <c r="N22" s="36">
        <v>8.3000000000000004E-2</v>
      </c>
      <c r="O22" s="36">
        <v>8.3000000000000004E-2</v>
      </c>
      <c r="P22" s="36">
        <v>8.3000000000000004E-2</v>
      </c>
      <c r="Q22" s="36">
        <v>8.3000000000000004E-2</v>
      </c>
      <c r="R22" s="36">
        <v>8.3000000000000004E-2</v>
      </c>
      <c r="S22" s="36">
        <v>8.3000000000000004E-2</v>
      </c>
      <c r="T22" s="36">
        <v>8.3000000000000004E-2</v>
      </c>
      <c r="U22" s="36">
        <v>8.3000000000000004E-2</v>
      </c>
      <c r="V22" s="41">
        <f t="shared" si="0"/>
        <v>0.747</v>
      </c>
      <c r="W22" s="41">
        <f t="shared" si="1"/>
        <v>0.747</v>
      </c>
      <c r="X22" s="13" t="s">
        <v>74</v>
      </c>
    </row>
    <row r="23" spans="1:24" x14ac:dyDescent="0.3">
      <c r="A23" s="35">
        <v>16</v>
      </c>
      <c r="B23" s="13" t="s">
        <v>14</v>
      </c>
      <c r="C23" s="13" t="s">
        <v>298</v>
      </c>
      <c r="D23" s="13"/>
      <c r="E23" s="13" t="s">
        <v>17</v>
      </c>
      <c r="F23" s="39">
        <v>45385</v>
      </c>
      <c r="G23" s="39">
        <v>45657</v>
      </c>
      <c r="H23" s="40" t="s">
        <v>302</v>
      </c>
      <c r="I23" s="13" t="s">
        <v>6</v>
      </c>
      <c r="J23" s="35" t="s">
        <v>249</v>
      </c>
      <c r="K23" s="35" t="s">
        <v>249</v>
      </c>
      <c r="L23" s="42">
        <v>0.25</v>
      </c>
      <c r="M23" s="35" t="s">
        <v>249</v>
      </c>
      <c r="N23" s="35" t="s">
        <v>249</v>
      </c>
      <c r="O23" s="42">
        <v>0.25</v>
      </c>
      <c r="P23" s="35" t="s">
        <v>249</v>
      </c>
      <c r="Q23" s="35" t="s">
        <v>249</v>
      </c>
      <c r="R23" s="42">
        <v>0.25</v>
      </c>
      <c r="S23" s="35" t="s">
        <v>249</v>
      </c>
      <c r="T23" s="35" t="s">
        <v>249</v>
      </c>
      <c r="U23" s="42">
        <v>0.25</v>
      </c>
      <c r="V23" s="41">
        <f t="shared" si="0"/>
        <v>1</v>
      </c>
      <c r="W23" s="41">
        <f t="shared" si="1"/>
        <v>1</v>
      </c>
      <c r="X23" s="13" t="s">
        <v>74</v>
      </c>
    </row>
    <row r="24" spans="1:24" x14ac:dyDescent="0.3">
      <c r="A24" s="35">
        <v>17</v>
      </c>
      <c r="B24" s="13" t="s">
        <v>14</v>
      </c>
      <c r="C24" s="13" t="s">
        <v>299</v>
      </c>
      <c r="D24" s="13"/>
      <c r="E24" s="13" t="s">
        <v>22</v>
      </c>
      <c r="F24" s="39">
        <v>45385</v>
      </c>
      <c r="G24" s="39">
        <v>45657</v>
      </c>
      <c r="H24" s="40" t="s">
        <v>301</v>
      </c>
      <c r="I24" s="13" t="s">
        <v>6</v>
      </c>
      <c r="J24" s="42" t="s">
        <v>249</v>
      </c>
      <c r="K24" s="42" t="s">
        <v>249</v>
      </c>
      <c r="L24" s="42">
        <v>0.25</v>
      </c>
      <c r="M24" s="42" t="s">
        <v>249</v>
      </c>
      <c r="N24" s="42" t="s">
        <v>249</v>
      </c>
      <c r="O24" s="42">
        <v>0.25</v>
      </c>
      <c r="P24" s="42" t="s">
        <v>249</v>
      </c>
      <c r="Q24" s="42" t="s">
        <v>249</v>
      </c>
      <c r="R24" s="42">
        <v>0.25</v>
      </c>
      <c r="S24" s="42" t="s">
        <v>249</v>
      </c>
      <c r="T24" s="42" t="s">
        <v>249</v>
      </c>
      <c r="U24" s="42">
        <v>0.25</v>
      </c>
      <c r="V24" s="41">
        <f t="shared" si="0"/>
        <v>1</v>
      </c>
      <c r="W24" s="41">
        <f t="shared" si="1"/>
        <v>1</v>
      </c>
      <c r="X24" s="13" t="s">
        <v>74</v>
      </c>
    </row>
    <row r="25" spans="1:24" x14ac:dyDescent="0.3">
      <c r="A25" s="35">
        <v>18</v>
      </c>
      <c r="B25" s="13" t="s">
        <v>14</v>
      </c>
      <c r="C25" s="13" t="s">
        <v>300</v>
      </c>
      <c r="D25" s="13"/>
      <c r="E25" s="13"/>
      <c r="F25" s="39">
        <v>45292</v>
      </c>
      <c r="G25" s="39">
        <v>45657</v>
      </c>
      <c r="H25" s="40" t="s">
        <v>303</v>
      </c>
      <c r="I25" s="13"/>
      <c r="J25" s="35" t="s">
        <v>249</v>
      </c>
      <c r="K25" s="35" t="s">
        <v>249</v>
      </c>
      <c r="L25" s="35" t="s">
        <v>249</v>
      </c>
      <c r="M25" s="35" t="s">
        <v>249</v>
      </c>
      <c r="N25" s="35" t="s">
        <v>249</v>
      </c>
      <c r="O25" s="35" t="s">
        <v>249</v>
      </c>
      <c r="P25" s="35" t="s">
        <v>249</v>
      </c>
      <c r="Q25" s="35" t="s">
        <v>249</v>
      </c>
      <c r="R25" s="35" t="s">
        <v>249</v>
      </c>
      <c r="S25" s="35" t="s">
        <v>249</v>
      </c>
      <c r="T25" s="35" t="s">
        <v>249</v>
      </c>
      <c r="U25" s="37">
        <v>1</v>
      </c>
      <c r="V25" s="41">
        <f t="shared" si="0"/>
        <v>1</v>
      </c>
      <c r="W25" s="41">
        <f t="shared" si="1"/>
        <v>1</v>
      </c>
      <c r="X25" s="13" t="s">
        <v>74</v>
      </c>
    </row>
    <row r="26" spans="1:24" s="9" customFormat="1" x14ac:dyDescent="0.3">
      <c r="A26" s="35">
        <v>19</v>
      </c>
      <c r="B26" s="13" t="s">
        <v>23</v>
      </c>
      <c r="C26" s="13" t="s">
        <v>24</v>
      </c>
      <c r="D26" s="13" t="s">
        <v>89</v>
      </c>
      <c r="E26" s="13" t="s">
        <v>25</v>
      </c>
      <c r="F26" s="39">
        <v>45292</v>
      </c>
      <c r="G26" s="39">
        <v>45657</v>
      </c>
      <c r="H26" s="40" t="s">
        <v>254</v>
      </c>
      <c r="I26" s="13" t="s">
        <v>6</v>
      </c>
      <c r="J26" s="36">
        <v>8.3000000000000004E-2</v>
      </c>
      <c r="K26" s="36">
        <v>8.3000000000000004E-2</v>
      </c>
      <c r="L26" s="36">
        <v>8.3000000000000004E-2</v>
      </c>
      <c r="M26" s="36">
        <v>8.3000000000000004E-2</v>
      </c>
      <c r="N26" s="36">
        <v>8.3000000000000004E-2</v>
      </c>
      <c r="O26" s="36">
        <v>8.3000000000000004E-2</v>
      </c>
      <c r="P26" s="36">
        <v>8.3000000000000004E-2</v>
      </c>
      <c r="Q26" s="36">
        <v>8.3000000000000004E-2</v>
      </c>
      <c r="R26" s="36">
        <v>8.3000000000000004E-2</v>
      </c>
      <c r="S26" s="36">
        <v>8.3000000000000004E-2</v>
      </c>
      <c r="T26" s="36">
        <v>8.3000000000000004E-2</v>
      </c>
      <c r="U26" s="36">
        <v>8.3000000000000004E-2</v>
      </c>
      <c r="V26" s="41">
        <f t="shared" si="0"/>
        <v>0.99599999999999989</v>
      </c>
      <c r="W26" s="41">
        <f t="shared" si="1"/>
        <v>0.99599999999999989</v>
      </c>
      <c r="X26" s="13" t="s">
        <v>74</v>
      </c>
    </row>
    <row r="27" spans="1:24" s="9" customFormat="1" x14ac:dyDescent="0.3">
      <c r="A27" s="35">
        <v>20</v>
      </c>
      <c r="B27" s="13" t="s">
        <v>23</v>
      </c>
      <c r="C27" s="13" t="s">
        <v>98</v>
      </c>
      <c r="D27" s="13" t="s">
        <v>89</v>
      </c>
      <c r="E27" s="13" t="s">
        <v>25</v>
      </c>
      <c r="F27" s="39">
        <v>45505</v>
      </c>
      <c r="G27" s="39">
        <v>45535</v>
      </c>
      <c r="H27" s="40" t="s">
        <v>99</v>
      </c>
      <c r="I27" s="13" t="s">
        <v>6</v>
      </c>
      <c r="J27" s="35" t="s">
        <v>249</v>
      </c>
      <c r="K27" s="35" t="s">
        <v>249</v>
      </c>
      <c r="L27" s="35" t="s">
        <v>249</v>
      </c>
      <c r="M27" s="35" t="s">
        <v>249</v>
      </c>
      <c r="N27" s="35" t="s">
        <v>249</v>
      </c>
      <c r="O27" s="35" t="s">
        <v>249</v>
      </c>
      <c r="P27" s="35" t="s">
        <v>249</v>
      </c>
      <c r="Q27" s="35" t="s">
        <v>249</v>
      </c>
      <c r="R27" s="35" t="s">
        <v>249</v>
      </c>
      <c r="S27" s="35" t="s">
        <v>249</v>
      </c>
      <c r="T27" s="35" t="s">
        <v>249</v>
      </c>
      <c r="U27" s="42">
        <v>1</v>
      </c>
      <c r="V27" s="41">
        <f t="shared" si="0"/>
        <v>1</v>
      </c>
      <c r="W27" s="41">
        <f t="shared" si="1"/>
        <v>1</v>
      </c>
      <c r="X27" s="13" t="s">
        <v>74</v>
      </c>
    </row>
    <row r="28" spans="1:24" s="9" customFormat="1" x14ac:dyDescent="0.3">
      <c r="A28" s="35">
        <v>21</v>
      </c>
      <c r="B28" s="13" t="s">
        <v>23</v>
      </c>
      <c r="C28" s="13" t="s">
        <v>244</v>
      </c>
      <c r="D28" s="13" t="s">
        <v>82</v>
      </c>
      <c r="E28" s="13" t="s">
        <v>25</v>
      </c>
      <c r="F28" s="39">
        <v>45566</v>
      </c>
      <c r="G28" s="39">
        <v>45657</v>
      </c>
      <c r="H28" s="40" t="s">
        <v>100</v>
      </c>
      <c r="I28" s="13" t="s">
        <v>6</v>
      </c>
      <c r="J28" s="35" t="s">
        <v>249</v>
      </c>
      <c r="K28" s="35" t="s">
        <v>249</v>
      </c>
      <c r="L28" s="35" t="s">
        <v>249</v>
      </c>
      <c r="M28" s="36">
        <v>8.3000000000000004E-2</v>
      </c>
      <c r="N28" s="36">
        <v>8.3000000000000004E-2</v>
      </c>
      <c r="O28" s="36">
        <v>8.3000000000000004E-2</v>
      </c>
      <c r="P28" s="36">
        <v>8.3000000000000004E-2</v>
      </c>
      <c r="Q28" s="36">
        <v>8.3000000000000004E-2</v>
      </c>
      <c r="R28" s="36">
        <v>8.3000000000000004E-2</v>
      </c>
      <c r="S28" s="36">
        <v>8.3000000000000004E-2</v>
      </c>
      <c r="T28" s="36">
        <v>8.3000000000000004E-2</v>
      </c>
      <c r="U28" s="36">
        <v>8.3000000000000004E-2</v>
      </c>
      <c r="V28" s="41">
        <f t="shared" si="0"/>
        <v>0.747</v>
      </c>
      <c r="W28" s="41">
        <f t="shared" si="1"/>
        <v>0.747</v>
      </c>
      <c r="X28" s="13" t="s">
        <v>74</v>
      </c>
    </row>
    <row r="29" spans="1:24" s="9" customFormat="1" x14ac:dyDescent="0.3">
      <c r="A29" s="35">
        <v>22</v>
      </c>
      <c r="B29" s="13" t="s">
        <v>23</v>
      </c>
      <c r="C29" s="13" t="s">
        <v>101</v>
      </c>
      <c r="D29" s="13" t="s">
        <v>82</v>
      </c>
      <c r="E29" s="13" t="s">
        <v>25</v>
      </c>
      <c r="F29" s="39">
        <v>45444</v>
      </c>
      <c r="G29" s="39">
        <v>45657</v>
      </c>
      <c r="H29" s="40" t="s">
        <v>243</v>
      </c>
      <c r="I29" s="13" t="s">
        <v>6</v>
      </c>
      <c r="J29" s="35" t="s">
        <v>249</v>
      </c>
      <c r="K29" s="35" t="s">
        <v>249</v>
      </c>
      <c r="L29" s="35" t="s">
        <v>249</v>
      </c>
      <c r="M29" s="35" t="s">
        <v>249</v>
      </c>
      <c r="N29" s="35" t="s">
        <v>249</v>
      </c>
      <c r="O29" s="42">
        <v>0.5</v>
      </c>
      <c r="P29" s="35" t="s">
        <v>249</v>
      </c>
      <c r="Q29" s="35" t="s">
        <v>249</v>
      </c>
      <c r="R29" s="35" t="s">
        <v>249</v>
      </c>
      <c r="S29" s="35" t="s">
        <v>249</v>
      </c>
      <c r="T29" s="35" t="s">
        <v>249</v>
      </c>
      <c r="U29" s="42">
        <v>0.5</v>
      </c>
      <c r="V29" s="41">
        <f t="shared" si="0"/>
        <v>1</v>
      </c>
      <c r="W29" s="41">
        <f t="shared" si="1"/>
        <v>1</v>
      </c>
      <c r="X29" s="13" t="s">
        <v>74</v>
      </c>
    </row>
    <row r="30" spans="1:24" s="9" customFormat="1" x14ac:dyDescent="0.3">
      <c r="A30" s="35">
        <v>23</v>
      </c>
      <c r="B30" s="13" t="s">
        <v>23</v>
      </c>
      <c r="C30" s="13" t="s">
        <v>102</v>
      </c>
      <c r="D30" s="13" t="s">
        <v>82</v>
      </c>
      <c r="E30" s="13" t="s">
        <v>25</v>
      </c>
      <c r="F30" s="39">
        <v>45627</v>
      </c>
      <c r="G30" s="39">
        <v>45657</v>
      </c>
      <c r="H30" s="40" t="s">
        <v>103</v>
      </c>
      <c r="I30" s="13" t="s">
        <v>6</v>
      </c>
      <c r="J30" s="42">
        <v>8.3000000000000004E-2</v>
      </c>
      <c r="K30" s="42">
        <v>8.3000000000000004E-2</v>
      </c>
      <c r="L30" s="42">
        <v>8.3000000000000004E-2</v>
      </c>
      <c r="M30" s="42">
        <v>8.3000000000000004E-2</v>
      </c>
      <c r="N30" s="42">
        <v>8.3000000000000004E-2</v>
      </c>
      <c r="O30" s="42">
        <v>8.3000000000000004E-2</v>
      </c>
      <c r="P30" s="42">
        <v>8.3000000000000004E-2</v>
      </c>
      <c r="Q30" s="42">
        <v>8.3000000000000004E-2</v>
      </c>
      <c r="R30" s="42">
        <v>8.3000000000000004E-2</v>
      </c>
      <c r="S30" s="42">
        <v>8.3000000000000004E-2</v>
      </c>
      <c r="T30" s="42">
        <v>8.3000000000000004E-2</v>
      </c>
      <c r="U30" s="42">
        <v>8.3000000000000004E-2</v>
      </c>
      <c r="V30" s="41">
        <f t="shared" si="0"/>
        <v>0.99599999999999989</v>
      </c>
      <c r="W30" s="41">
        <f t="shared" si="1"/>
        <v>0.99599999999999989</v>
      </c>
      <c r="X30" s="13" t="s">
        <v>74</v>
      </c>
    </row>
    <row r="31" spans="1:24" s="9" customFormat="1" x14ac:dyDescent="0.3">
      <c r="A31" s="35">
        <v>24</v>
      </c>
      <c r="B31" s="13" t="s">
        <v>23</v>
      </c>
      <c r="C31" s="13" t="s">
        <v>26</v>
      </c>
      <c r="D31" s="13" t="s">
        <v>82</v>
      </c>
      <c r="E31" s="13" t="s">
        <v>25</v>
      </c>
      <c r="F31" s="39">
        <v>45292</v>
      </c>
      <c r="G31" s="39">
        <v>45657</v>
      </c>
      <c r="H31" s="40" t="s">
        <v>104</v>
      </c>
      <c r="I31" s="13" t="s">
        <v>6</v>
      </c>
      <c r="J31" s="35"/>
      <c r="K31" s="35"/>
      <c r="L31" s="35"/>
      <c r="M31" s="36">
        <v>0.5</v>
      </c>
      <c r="N31" s="36"/>
      <c r="O31" s="35"/>
      <c r="P31" s="35"/>
      <c r="Q31" s="36">
        <v>0.5</v>
      </c>
      <c r="R31" s="36"/>
      <c r="S31" s="36"/>
      <c r="T31" s="35"/>
      <c r="U31" s="36"/>
      <c r="V31" s="41">
        <f t="shared" si="0"/>
        <v>1</v>
      </c>
      <c r="W31" s="41">
        <f t="shared" si="1"/>
        <v>1</v>
      </c>
      <c r="X31" s="13" t="s">
        <v>74</v>
      </c>
    </row>
    <row r="32" spans="1:24" x14ac:dyDescent="0.3">
      <c r="A32" s="35">
        <v>25</v>
      </c>
      <c r="B32" s="13" t="s">
        <v>23</v>
      </c>
      <c r="C32" s="13" t="s">
        <v>27</v>
      </c>
      <c r="D32" s="13" t="s">
        <v>89</v>
      </c>
      <c r="E32" s="13" t="s">
        <v>25</v>
      </c>
      <c r="F32" s="39">
        <v>45292</v>
      </c>
      <c r="G32" s="39">
        <v>45657</v>
      </c>
      <c r="H32" s="40" t="s">
        <v>242</v>
      </c>
      <c r="I32" s="13" t="s">
        <v>6</v>
      </c>
      <c r="J32" s="42">
        <v>8.3000000000000004E-2</v>
      </c>
      <c r="K32" s="42">
        <v>8.3000000000000004E-2</v>
      </c>
      <c r="L32" s="42">
        <v>8.3000000000000004E-2</v>
      </c>
      <c r="M32" s="42">
        <v>8.3000000000000004E-2</v>
      </c>
      <c r="N32" s="42">
        <v>8.3000000000000004E-2</v>
      </c>
      <c r="O32" s="42">
        <v>8.3000000000000004E-2</v>
      </c>
      <c r="P32" s="42">
        <v>8.3000000000000004E-2</v>
      </c>
      <c r="Q32" s="42">
        <v>8.3000000000000004E-2</v>
      </c>
      <c r="R32" s="42">
        <v>8.3000000000000004E-2</v>
      </c>
      <c r="S32" s="42">
        <v>8.3000000000000004E-2</v>
      </c>
      <c r="T32" s="42">
        <v>8.3000000000000004E-2</v>
      </c>
      <c r="U32" s="42">
        <v>8.3000000000000004E-2</v>
      </c>
      <c r="V32" s="41">
        <f t="shared" si="0"/>
        <v>0.99599999999999989</v>
      </c>
      <c r="W32" s="41">
        <f t="shared" si="1"/>
        <v>0.99599999999999989</v>
      </c>
      <c r="X32" s="13" t="s">
        <v>74</v>
      </c>
    </row>
    <row r="33" spans="1:24" x14ac:dyDescent="0.3">
      <c r="A33" s="35">
        <v>26</v>
      </c>
      <c r="B33" s="13" t="s">
        <v>28</v>
      </c>
      <c r="C33" s="13" t="s">
        <v>291</v>
      </c>
      <c r="D33" s="13"/>
      <c r="E33" s="13"/>
      <c r="F33" s="39">
        <v>45292</v>
      </c>
      <c r="G33" s="39">
        <v>45657</v>
      </c>
      <c r="H33" s="40" t="s">
        <v>282</v>
      </c>
      <c r="I33" s="13" t="s">
        <v>6</v>
      </c>
      <c r="J33" s="42">
        <v>8.3000000000000004E-2</v>
      </c>
      <c r="K33" s="42">
        <v>8.3000000000000004E-2</v>
      </c>
      <c r="L33" s="42">
        <v>8.3000000000000004E-2</v>
      </c>
      <c r="M33" s="42">
        <v>8.3000000000000004E-2</v>
      </c>
      <c r="N33" s="42">
        <v>8.3000000000000004E-2</v>
      </c>
      <c r="O33" s="42">
        <v>8.3000000000000004E-2</v>
      </c>
      <c r="P33" s="42">
        <v>8.3000000000000004E-2</v>
      </c>
      <c r="Q33" s="42">
        <v>8.3000000000000004E-2</v>
      </c>
      <c r="R33" s="42">
        <v>8.3000000000000004E-2</v>
      </c>
      <c r="S33" s="42">
        <v>8.3000000000000004E-2</v>
      </c>
      <c r="T33" s="42">
        <v>8.3000000000000004E-2</v>
      </c>
      <c r="U33" s="42">
        <v>8.3000000000000004E-2</v>
      </c>
      <c r="V33" s="41">
        <f t="shared" si="0"/>
        <v>0.99599999999999989</v>
      </c>
      <c r="W33" s="41">
        <f t="shared" si="1"/>
        <v>0.99599999999999989</v>
      </c>
      <c r="X33" s="13" t="s">
        <v>74</v>
      </c>
    </row>
    <row r="34" spans="1:24" x14ac:dyDescent="0.3">
      <c r="A34" s="35">
        <v>27</v>
      </c>
      <c r="B34" s="13" t="s">
        <v>28</v>
      </c>
      <c r="C34" s="13" t="s">
        <v>278</v>
      </c>
      <c r="D34" s="13"/>
      <c r="E34" s="13"/>
      <c r="F34" s="39">
        <v>45292</v>
      </c>
      <c r="G34" s="39">
        <v>45657</v>
      </c>
      <c r="H34" s="40" t="s">
        <v>283</v>
      </c>
      <c r="I34" s="13" t="s">
        <v>6</v>
      </c>
      <c r="J34" s="42">
        <v>8.3000000000000004E-2</v>
      </c>
      <c r="K34" s="42">
        <v>8.3000000000000004E-2</v>
      </c>
      <c r="L34" s="42">
        <v>8.3000000000000004E-2</v>
      </c>
      <c r="M34" s="42">
        <v>8.3000000000000004E-2</v>
      </c>
      <c r="N34" s="42">
        <v>8.3000000000000004E-2</v>
      </c>
      <c r="O34" s="42">
        <v>8.3000000000000004E-2</v>
      </c>
      <c r="P34" s="42">
        <v>8.3000000000000004E-2</v>
      </c>
      <c r="Q34" s="42">
        <v>8.3000000000000004E-2</v>
      </c>
      <c r="R34" s="42">
        <v>8.3000000000000004E-2</v>
      </c>
      <c r="S34" s="42">
        <v>8.3000000000000004E-2</v>
      </c>
      <c r="T34" s="42">
        <v>8.3000000000000004E-2</v>
      </c>
      <c r="U34" s="42">
        <v>8.3000000000000004E-2</v>
      </c>
      <c r="V34" s="41">
        <f t="shared" si="0"/>
        <v>0.99599999999999989</v>
      </c>
      <c r="W34" s="41">
        <f t="shared" si="1"/>
        <v>0.99599999999999989</v>
      </c>
      <c r="X34" s="13" t="s">
        <v>74</v>
      </c>
    </row>
    <row r="35" spans="1:24" x14ac:dyDescent="0.3">
      <c r="A35" s="35">
        <v>28</v>
      </c>
      <c r="B35" s="13" t="s">
        <v>28</v>
      </c>
      <c r="C35" s="13" t="s">
        <v>279</v>
      </c>
      <c r="D35" s="13"/>
      <c r="E35" s="13"/>
      <c r="F35" s="39">
        <v>45292</v>
      </c>
      <c r="G35" s="39">
        <v>45657</v>
      </c>
      <c r="H35" s="40" t="s">
        <v>284</v>
      </c>
      <c r="I35" s="13"/>
      <c r="J35" s="42">
        <v>8.3000000000000004E-2</v>
      </c>
      <c r="K35" s="42">
        <v>8.3000000000000004E-2</v>
      </c>
      <c r="L35" s="42">
        <v>8.3000000000000004E-2</v>
      </c>
      <c r="M35" s="42">
        <v>8.3000000000000004E-2</v>
      </c>
      <c r="N35" s="42">
        <v>8.3000000000000004E-2</v>
      </c>
      <c r="O35" s="42">
        <v>8.3000000000000004E-2</v>
      </c>
      <c r="P35" s="42">
        <v>8.3000000000000004E-2</v>
      </c>
      <c r="Q35" s="42">
        <v>8.3000000000000004E-2</v>
      </c>
      <c r="R35" s="42">
        <v>8.3000000000000004E-2</v>
      </c>
      <c r="S35" s="42">
        <v>8.3000000000000004E-2</v>
      </c>
      <c r="T35" s="42">
        <v>8.3000000000000004E-2</v>
      </c>
      <c r="U35" s="42">
        <v>8.3000000000000004E-2</v>
      </c>
      <c r="V35" s="41">
        <f t="shared" si="0"/>
        <v>0.99599999999999989</v>
      </c>
      <c r="W35" s="41">
        <f t="shared" si="1"/>
        <v>0.99599999999999989</v>
      </c>
      <c r="X35" s="13" t="s">
        <v>74</v>
      </c>
    </row>
    <row r="36" spans="1:24" x14ac:dyDescent="0.3">
      <c r="A36" s="35">
        <v>29</v>
      </c>
      <c r="B36" s="13" t="s">
        <v>28</v>
      </c>
      <c r="C36" s="13" t="s">
        <v>292</v>
      </c>
      <c r="D36" s="13"/>
      <c r="E36" s="13"/>
      <c r="F36" s="39">
        <v>45292</v>
      </c>
      <c r="G36" s="39">
        <v>45657</v>
      </c>
      <c r="H36" s="40" t="s">
        <v>285</v>
      </c>
      <c r="I36" s="13"/>
      <c r="J36" s="42">
        <v>8.3000000000000004E-2</v>
      </c>
      <c r="K36" s="42">
        <v>8.3000000000000004E-2</v>
      </c>
      <c r="L36" s="42">
        <v>8.3000000000000004E-2</v>
      </c>
      <c r="M36" s="42">
        <v>8.3000000000000004E-2</v>
      </c>
      <c r="N36" s="42">
        <v>8.3000000000000004E-2</v>
      </c>
      <c r="O36" s="42">
        <v>8.3000000000000004E-2</v>
      </c>
      <c r="P36" s="42">
        <v>8.3000000000000004E-2</v>
      </c>
      <c r="Q36" s="42">
        <v>8.3000000000000004E-2</v>
      </c>
      <c r="R36" s="42">
        <v>8.3000000000000004E-2</v>
      </c>
      <c r="S36" s="42">
        <v>8.3000000000000004E-2</v>
      </c>
      <c r="T36" s="42">
        <v>8.3000000000000004E-2</v>
      </c>
      <c r="U36" s="42">
        <v>8.3000000000000004E-2</v>
      </c>
      <c r="V36" s="41">
        <f t="shared" si="0"/>
        <v>0.99599999999999989</v>
      </c>
      <c r="W36" s="41">
        <f t="shared" si="1"/>
        <v>0.99599999999999989</v>
      </c>
      <c r="X36" s="13" t="s">
        <v>74</v>
      </c>
    </row>
    <row r="37" spans="1:24" x14ac:dyDescent="0.3">
      <c r="A37" s="35">
        <v>30</v>
      </c>
      <c r="B37" s="13" t="s">
        <v>28</v>
      </c>
      <c r="C37" s="13" t="s">
        <v>29</v>
      </c>
      <c r="D37" s="13"/>
      <c r="E37" s="13"/>
      <c r="F37" s="39">
        <v>45292</v>
      </c>
      <c r="G37" s="39">
        <v>45657</v>
      </c>
      <c r="H37" s="40" t="s">
        <v>286</v>
      </c>
      <c r="I37" s="13"/>
      <c r="J37" s="42">
        <v>8.3000000000000004E-2</v>
      </c>
      <c r="K37" s="42">
        <v>8.3000000000000004E-2</v>
      </c>
      <c r="L37" s="42">
        <v>8.3000000000000004E-2</v>
      </c>
      <c r="M37" s="42">
        <v>8.3000000000000004E-2</v>
      </c>
      <c r="N37" s="42">
        <v>8.3000000000000004E-2</v>
      </c>
      <c r="O37" s="42">
        <v>8.3000000000000004E-2</v>
      </c>
      <c r="P37" s="42">
        <v>8.3000000000000004E-2</v>
      </c>
      <c r="Q37" s="42">
        <v>8.3000000000000004E-2</v>
      </c>
      <c r="R37" s="42">
        <v>8.3000000000000004E-2</v>
      </c>
      <c r="S37" s="42">
        <v>8.3000000000000004E-2</v>
      </c>
      <c r="T37" s="42">
        <v>8.3000000000000004E-2</v>
      </c>
      <c r="U37" s="42">
        <v>8.3000000000000004E-2</v>
      </c>
      <c r="V37" s="41">
        <f t="shared" si="0"/>
        <v>0.99599999999999989</v>
      </c>
      <c r="W37" s="41">
        <f t="shared" si="1"/>
        <v>0.99599999999999989</v>
      </c>
      <c r="X37" s="13" t="s">
        <v>74</v>
      </c>
    </row>
    <row r="38" spans="1:24" x14ac:dyDescent="0.3">
      <c r="A38" s="35">
        <v>31</v>
      </c>
      <c r="B38" s="13" t="s">
        <v>28</v>
      </c>
      <c r="C38" s="13" t="s">
        <v>280</v>
      </c>
      <c r="D38" s="13"/>
      <c r="E38" s="13"/>
      <c r="F38" s="39">
        <v>45292</v>
      </c>
      <c r="G38" s="39">
        <v>45657</v>
      </c>
      <c r="H38" s="40" t="s">
        <v>287</v>
      </c>
      <c r="I38" s="13"/>
      <c r="J38" s="42">
        <v>8.3000000000000004E-2</v>
      </c>
      <c r="K38" s="42">
        <v>8.3000000000000004E-2</v>
      </c>
      <c r="L38" s="42">
        <v>8.3000000000000004E-2</v>
      </c>
      <c r="M38" s="42">
        <v>8.3000000000000004E-2</v>
      </c>
      <c r="N38" s="42">
        <v>8.3000000000000004E-2</v>
      </c>
      <c r="O38" s="42">
        <v>8.3000000000000004E-2</v>
      </c>
      <c r="P38" s="42">
        <v>8.3000000000000004E-2</v>
      </c>
      <c r="Q38" s="42">
        <v>8.3000000000000004E-2</v>
      </c>
      <c r="R38" s="42">
        <v>8.3000000000000004E-2</v>
      </c>
      <c r="S38" s="42">
        <v>8.3000000000000004E-2</v>
      </c>
      <c r="T38" s="42">
        <v>8.3000000000000004E-2</v>
      </c>
      <c r="U38" s="42">
        <v>8.3000000000000004E-2</v>
      </c>
      <c r="V38" s="41">
        <f t="shared" si="0"/>
        <v>0.99599999999999989</v>
      </c>
      <c r="W38" s="41">
        <f t="shared" si="1"/>
        <v>0.99599999999999989</v>
      </c>
      <c r="X38" s="13" t="s">
        <v>74</v>
      </c>
    </row>
    <row r="39" spans="1:24" x14ac:dyDescent="0.3">
      <c r="A39" s="35">
        <v>32</v>
      </c>
      <c r="B39" s="13" t="s">
        <v>28</v>
      </c>
      <c r="C39" s="13" t="s">
        <v>281</v>
      </c>
      <c r="D39" s="13"/>
      <c r="E39" s="13"/>
      <c r="F39" s="39">
        <v>45292</v>
      </c>
      <c r="G39" s="39">
        <v>45657</v>
      </c>
      <c r="H39" s="40" t="s">
        <v>288</v>
      </c>
      <c r="I39" s="13"/>
      <c r="J39" s="42">
        <v>8.3000000000000004E-2</v>
      </c>
      <c r="K39" s="42">
        <v>8.3000000000000004E-2</v>
      </c>
      <c r="L39" s="42">
        <v>8.3000000000000004E-2</v>
      </c>
      <c r="M39" s="42">
        <v>8.3000000000000004E-2</v>
      </c>
      <c r="N39" s="42">
        <v>8.3000000000000004E-2</v>
      </c>
      <c r="O39" s="42">
        <v>8.3000000000000004E-2</v>
      </c>
      <c r="P39" s="42">
        <v>8.3000000000000004E-2</v>
      </c>
      <c r="Q39" s="42">
        <v>8.3000000000000004E-2</v>
      </c>
      <c r="R39" s="42">
        <v>8.3000000000000004E-2</v>
      </c>
      <c r="S39" s="42">
        <v>8.3000000000000004E-2</v>
      </c>
      <c r="T39" s="42">
        <v>8.3000000000000004E-2</v>
      </c>
      <c r="U39" s="42">
        <v>8.3000000000000004E-2</v>
      </c>
      <c r="V39" s="41">
        <f t="shared" si="0"/>
        <v>0.99599999999999989</v>
      </c>
      <c r="W39" s="41">
        <f t="shared" si="1"/>
        <v>0.99599999999999989</v>
      </c>
      <c r="X39" s="13" t="s">
        <v>74</v>
      </c>
    </row>
    <row r="40" spans="1:24" x14ac:dyDescent="0.3">
      <c r="A40" s="35">
        <v>33</v>
      </c>
      <c r="B40" s="13" t="s">
        <v>30</v>
      </c>
      <c r="C40" s="13" t="s">
        <v>289</v>
      </c>
      <c r="D40" s="13"/>
      <c r="E40" s="13"/>
      <c r="F40" s="39">
        <v>45292</v>
      </c>
      <c r="G40" s="39">
        <v>45657</v>
      </c>
      <c r="H40" s="40" t="s">
        <v>290</v>
      </c>
      <c r="I40" s="13" t="s">
        <v>6</v>
      </c>
      <c r="J40" s="42">
        <v>8.3000000000000004E-2</v>
      </c>
      <c r="K40" s="42">
        <v>8.3000000000000004E-2</v>
      </c>
      <c r="L40" s="42">
        <v>8.3000000000000004E-2</v>
      </c>
      <c r="M40" s="42">
        <v>8.3000000000000004E-2</v>
      </c>
      <c r="N40" s="42">
        <v>8.3000000000000004E-2</v>
      </c>
      <c r="O40" s="42">
        <v>8.3000000000000004E-2</v>
      </c>
      <c r="P40" s="42">
        <v>8.3000000000000004E-2</v>
      </c>
      <c r="Q40" s="42">
        <v>8.3000000000000004E-2</v>
      </c>
      <c r="R40" s="42">
        <v>8.3000000000000004E-2</v>
      </c>
      <c r="S40" s="42">
        <v>8.3000000000000004E-2</v>
      </c>
      <c r="T40" s="42">
        <v>8.3000000000000004E-2</v>
      </c>
      <c r="U40" s="42">
        <v>8.3000000000000004E-2</v>
      </c>
      <c r="V40" s="41">
        <f t="shared" si="0"/>
        <v>0.99599999999999989</v>
      </c>
      <c r="W40" s="41">
        <f t="shared" si="1"/>
        <v>0.99599999999999989</v>
      </c>
      <c r="X40" s="13" t="s">
        <v>74</v>
      </c>
    </row>
    <row r="41" spans="1:24" x14ac:dyDescent="0.3">
      <c r="A41" s="35">
        <v>34</v>
      </c>
      <c r="B41" s="13" t="s">
        <v>30</v>
      </c>
      <c r="C41" s="13" t="s">
        <v>258</v>
      </c>
      <c r="D41" s="13"/>
      <c r="E41" s="13"/>
      <c r="F41" s="39">
        <v>45292</v>
      </c>
      <c r="G41" s="39">
        <v>45657</v>
      </c>
      <c r="H41" s="39" t="s">
        <v>293</v>
      </c>
      <c r="I41" s="13" t="s">
        <v>6</v>
      </c>
      <c r="J41" s="42">
        <v>8.3000000000000004E-2</v>
      </c>
      <c r="K41" s="42">
        <v>8.3000000000000004E-2</v>
      </c>
      <c r="L41" s="42">
        <v>8.3000000000000004E-2</v>
      </c>
      <c r="M41" s="42">
        <v>8.3000000000000004E-2</v>
      </c>
      <c r="N41" s="42">
        <v>8.3000000000000004E-2</v>
      </c>
      <c r="O41" s="42">
        <v>8.3000000000000004E-2</v>
      </c>
      <c r="P41" s="42">
        <v>8.3000000000000004E-2</v>
      </c>
      <c r="Q41" s="42">
        <v>8.3000000000000004E-2</v>
      </c>
      <c r="R41" s="42">
        <v>8.3000000000000004E-2</v>
      </c>
      <c r="S41" s="42">
        <v>8.3000000000000004E-2</v>
      </c>
      <c r="T41" s="42">
        <v>8.3000000000000004E-2</v>
      </c>
      <c r="U41" s="42">
        <v>8.3000000000000004E-2</v>
      </c>
      <c r="V41" s="41">
        <f t="shared" si="0"/>
        <v>0.99599999999999989</v>
      </c>
      <c r="W41" s="41">
        <f t="shared" si="1"/>
        <v>0.99599999999999989</v>
      </c>
      <c r="X41" s="13" t="s">
        <v>74</v>
      </c>
    </row>
    <row r="42" spans="1:24" x14ac:dyDescent="0.3">
      <c r="A42" s="35">
        <v>35</v>
      </c>
      <c r="B42" s="13" t="s">
        <v>31</v>
      </c>
      <c r="C42" s="13" t="s">
        <v>259</v>
      </c>
      <c r="D42" s="13"/>
      <c r="E42" s="13"/>
      <c r="F42" s="39">
        <v>45292</v>
      </c>
      <c r="G42" s="39">
        <v>45657</v>
      </c>
      <c r="H42" s="39" t="s">
        <v>267</v>
      </c>
      <c r="I42" s="13"/>
      <c r="J42" s="42">
        <v>7.4999999999999997E-2</v>
      </c>
      <c r="K42" s="42">
        <v>7.4999999999999997E-2</v>
      </c>
      <c r="L42" s="42">
        <v>7.4999999999999997E-2</v>
      </c>
      <c r="M42" s="42">
        <v>7.4999999999999997E-2</v>
      </c>
      <c r="N42" s="42">
        <v>7.4999999999999997E-2</v>
      </c>
      <c r="O42" s="42">
        <v>7.4999999999999997E-2</v>
      </c>
      <c r="P42" s="42">
        <v>7.4999999999999997E-2</v>
      </c>
      <c r="Q42" s="42">
        <v>7.4999999999999997E-2</v>
      </c>
      <c r="R42" s="42">
        <v>7.4999999999999997E-2</v>
      </c>
      <c r="S42" s="42">
        <v>7.4999999999999997E-2</v>
      </c>
      <c r="T42" s="42">
        <v>7.4999999999999997E-2</v>
      </c>
      <c r="U42" s="42">
        <v>7.4999999999999997E-2</v>
      </c>
      <c r="V42" s="41">
        <f t="shared" si="0"/>
        <v>0.8999999999999998</v>
      </c>
      <c r="W42" s="41">
        <f t="shared" si="1"/>
        <v>0.8999999999999998</v>
      </c>
      <c r="X42" s="13" t="s">
        <v>74</v>
      </c>
    </row>
    <row r="43" spans="1:24" x14ac:dyDescent="0.3">
      <c r="A43" s="35">
        <v>36</v>
      </c>
      <c r="B43" s="13" t="s">
        <v>31</v>
      </c>
      <c r="C43" s="13" t="s">
        <v>260</v>
      </c>
      <c r="D43" s="13"/>
      <c r="E43" s="13"/>
      <c r="F43" s="39">
        <v>45292</v>
      </c>
      <c r="G43" s="39">
        <v>45657</v>
      </c>
      <c r="H43" s="39" t="s">
        <v>268</v>
      </c>
      <c r="I43" s="13"/>
      <c r="J43" s="42">
        <v>8.3000000000000004E-2</v>
      </c>
      <c r="K43" s="42">
        <v>8.3000000000000004E-2</v>
      </c>
      <c r="L43" s="42">
        <v>8.3000000000000004E-2</v>
      </c>
      <c r="M43" s="42">
        <v>8.3000000000000004E-2</v>
      </c>
      <c r="N43" s="42">
        <v>8.3000000000000004E-2</v>
      </c>
      <c r="O43" s="42">
        <v>8.3000000000000004E-2</v>
      </c>
      <c r="P43" s="42">
        <v>8.3000000000000004E-2</v>
      </c>
      <c r="Q43" s="42">
        <v>8.3000000000000004E-2</v>
      </c>
      <c r="R43" s="42">
        <v>8.3000000000000004E-2</v>
      </c>
      <c r="S43" s="42">
        <v>8.3000000000000004E-2</v>
      </c>
      <c r="T43" s="42">
        <v>8.3000000000000004E-2</v>
      </c>
      <c r="U43" s="42">
        <v>8.3000000000000004E-2</v>
      </c>
      <c r="V43" s="41">
        <f t="shared" si="0"/>
        <v>0.99599999999999989</v>
      </c>
      <c r="W43" s="41">
        <f t="shared" si="1"/>
        <v>0.99599999999999989</v>
      </c>
      <c r="X43" s="13" t="s">
        <v>74</v>
      </c>
    </row>
    <row r="44" spans="1:24" x14ac:dyDescent="0.3">
      <c r="A44" s="35">
        <v>37</v>
      </c>
      <c r="B44" s="13" t="s">
        <v>31</v>
      </c>
      <c r="C44" s="13" t="s">
        <v>261</v>
      </c>
      <c r="D44" s="13"/>
      <c r="E44" s="13"/>
      <c r="F44" s="39">
        <v>45292</v>
      </c>
      <c r="G44" s="39">
        <v>45657</v>
      </c>
      <c r="H44" s="39" t="s">
        <v>269</v>
      </c>
      <c r="I44" s="13"/>
      <c r="J44" s="42">
        <v>8.3000000000000004E-2</v>
      </c>
      <c r="K44" s="42">
        <v>8.3000000000000004E-2</v>
      </c>
      <c r="L44" s="42">
        <v>8.3000000000000004E-2</v>
      </c>
      <c r="M44" s="42">
        <v>8.3000000000000004E-2</v>
      </c>
      <c r="N44" s="42">
        <v>8.3000000000000004E-2</v>
      </c>
      <c r="O44" s="42">
        <v>8.3000000000000004E-2</v>
      </c>
      <c r="P44" s="42">
        <v>8.3000000000000004E-2</v>
      </c>
      <c r="Q44" s="42">
        <v>8.3000000000000004E-2</v>
      </c>
      <c r="R44" s="42">
        <v>8.3000000000000004E-2</v>
      </c>
      <c r="S44" s="42">
        <v>8.3000000000000004E-2</v>
      </c>
      <c r="T44" s="42">
        <v>8.3000000000000004E-2</v>
      </c>
      <c r="U44" s="42">
        <v>8.3000000000000004E-2</v>
      </c>
      <c r="V44" s="41">
        <f t="shared" si="0"/>
        <v>0.99599999999999989</v>
      </c>
      <c r="W44" s="41">
        <f t="shared" si="1"/>
        <v>0.99599999999999989</v>
      </c>
      <c r="X44" s="13" t="s">
        <v>74</v>
      </c>
    </row>
    <row r="45" spans="1:24" x14ac:dyDescent="0.3">
      <c r="A45" s="35">
        <v>38</v>
      </c>
      <c r="B45" s="13" t="s">
        <v>31</v>
      </c>
      <c r="C45" s="13" t="s">
        <v>262</v>
      </c>
      <c r="D45" s="13"/>
      <c r="E45" s="13"/>
      <c r="F45" s="39">
        <v>45292</v>
      </c>
      <c r="G45" s="39">
        <v>45657</v>
      </c>
      <c r="H45" s="39" t="s">
        <v>270</v>
      </c>
      <c r="I45" s="13"/>
      <c r="J45" s="42">
        <v>8.3000000000000004E-2</v>
      </c>
      <c r="K45" s="42">
        <v>8.3000000000000004E-2</v>
      </c>
      <c r="L45" s="42">
        <v>8.3000000000000004E-2</v>
      </c>
      <c r="M45" s="42">
        <v>8.3000000000000004E-2</v>
      </c>
      <c r="N45" s="42">
        <v>8.3000000000000004E-2</v>
      </c>
      <c r="O45" s="42">
        <v>8.3000000000000004E-2</v>
      </c>
      <c r="P45" s="42">
        <v>8.3000000000000004E-2</v>
      </c>
      <c r="Q45" s="42">
        <v>8.3000000000000004E-2</v>
      </c>
      <c r="R45" s="42">
        <v>8.3000000000000004E-2</v>
      </c>
      <c r="S45" s="42">
        <v>8.3000000000000004E-2</v>
      </c>
      <c r="T45" s="42">
        <v>8.3000000000000004E-2</v>
      </c>
      <c r="U45" s="42">
        <v>8.3000000000000004E-2</v>
      </c>
      <c r="V45" s="41">
        <f t="shared" si="0"/>
        <v>0.99599999999999989</v>
      </c>
      <c r="W45" s="41">
        <f t="shared" si="1"/>
        <v>0.99599999999999989</v>
      </c>
      <c r="X45" s="13" t="s">
        <v>74</v>
      </c>
    </row>
    <row r="46" spans="1:24" x14ac:dyDescent="0.3">
      <c r="A46" s="35">
        <v>39</v>
      </c>
      <c r="B46" s="13" t="s">
        <v>31</v>
      </c>
      <c r="C46" s="13" t="s">
        <v>263</v>
      </c>
      <c r="D46" s="13"/>
      <c r="E46" s="13"/>
      <c r="F46" s="39">
        <v>45292</v>
      </c>
      <c r="G46" s="39">
        <v>45657</v>
      </c>
      <c r="H46" s="39" t="s">
        <v>271</v>
      </c>
      <c r="I46" s="13"/>
      <c r="J46" s="42">
        <v>8.3000000000000004E-2</v>
      </c>
      <c r="K46" s="42">
        <v>8.3000000000000004E-2</v>
      </c>
      <c r="L46" s="42">
        <v>8.3000000000000004E-2</v>
      </c>
      <c r="M46" s="42">
        <v>8.3000000000000004E-2</v>
      </c>
      <c r="N46" s="42">
        <v>8.3000000000000004E-2</v>
      </c>
      <c r="O46" s="42">
        <v>8.3000000000000004E-2</v>
      </c>
      <c r="P46" s="42">
        <v>8.3000000000000004E-2</v>
      </c>
      <c r="Q46" s="42">
        <v>8.3000000000000004E-2</v>
      </c>
      <c r="R46" s="42">
        <v>8.3000000000000004E-2</v>
      </c>
      <c r="S46" s="42">
        <v>8.3000000000000004E-2</v>
      </c>
      <c r="T46" s="42">
        <v>8.3000000000000004E-2</v>
      </c>
      <c r="U46" s="42">
        <v>8.3000000000000004E-2</v>
      </c>
      <c r="V46" s="41">
        <f t="shared" si="0"/>
        <v>0.99599999999999989</v>
      </c>
      <c r="W46" s="41">
        <f t="shared" si="1"/>
        <v>0.99599999999999989</v>
      </c>
      <c r="X46" s="13" t="s">
        <v>74</v>
      </c>
    </row>
    <row r="47" spans="1:24" x14ac:dyDescent="0.3">
      <c r="A47" s="35">
        <v>40</v>
      </c>
      <c r="B47" s="13" t="s">
        <v>31</v>
      </c>
      <c r="C47" s="13" t="s">
        <v>264</v>
      </c>
      <c r="D47" s="13"/>
      <c r="E47" s="13"/>
      <c r="F47" s="39">
        <v>45292</v>
      </c>
      <c r="G47" s="39">
        <v>45657</v>
      </c>
      <c r="H47" s="39" t="s">
        <v>272</v>
      </c>
      <c r="I47" s="13"/>
      <c r="J47" s="42">
        <v>8.3000000000000004E-2</v>
      </c>
      <c r="K47" s="42">
        <v>8.3000000000000004E-2</v>
      </c>
      <c r="L47" s="42">
        <v>8.3000000000000004E-2</v>
      </c>
      <c r="M47" s="42">
        <v>8.3000000000000004E-2</v>
      </c>
      <c r="N47" s="42">
        <v>8.3000000000000004E-2</v>
      </c>
      <c r="O47" s="42">
        <v>8.3000000000000004E-2</v>
      </c>
      <c r="P47" s="42">
        <v>8.3000000000000004E-2</v>
      </c>
      <c r="Q47" s="42">
        <v>8.3000000000000004E-2</v>
      </c>
      <c r="R47" s="42">
        <v>8.3000000000000004E-2</v>
      </c>
      <c r="S47" s="42">
        <v>8.3000000000000004E-2</v>
      </c>
      <c r="T47" s="42">
        <v>8.3000000000000004E-2</v>
      </c>
      <c r="U47" s="42">
        <v>8.3000000000000004E-2</v>
      </c>
      <c r="V47" s="41">
        <f t="shared" si="0"/>
        <v>0.99599999999999989</v>
      </c>
      <c r="W47" s="41">
        <f t="shared" si="1"/>
        <v>0.99599999999999989</v>
      </c>
      <c r="X47" s="13" t="s">
        <v>74</v>
      </c>
    </row>
    <row r="48" spans="1:24" x14ac:dyDescent="0.3">
      <c r="A48" s="35">
        <v>41</v>
      </c>
      <c r="B48" s="13" t="s">
        <v>31</v>
      </c>
      <c r="C48" s="13" t="s">
        <v>265</v>
      </c>
      <c r="D48" s="13"/>
      <c r="E48" s="13"/>
      <c r="F48" s="39">
        <v>45292</v>
      </c>
      <c r="G48" s="39">
        <v>45657</v>
      </c>
      <c r="H48" s="39" t="s">
        <v>273</v>
      </c>
      <c r="I48" s="13"/>
      <c r="J48" s="42">
        <v>8.3000000000000004E-2</v>
      </c>
      <c r="K48" s="42">
        <v>8.3000000000000004E-2</v>
      </c>
      <c r="L48" s="42">
        <v>8.3000000000000004E-2</v>
      </c>
      <c r="M48" s="42">
        <v>8.3000000000000004E-2</v>
      </c>
      <c r="N48" s="42">
        <v>8.3000000000000004E-2</v>
      </c>
      <c r="O48" s="42">
        <v>8.3000000000000004E-2</v>
      </c>
      <c r="P48" s="42">
        <v>8.3000000000000004E-2</v>
      </c>
      <c r="Q48" s="42">
        <v>8.3000000000000004E-2</v>
      </c>
      <c r="R48" s="42">
        <v>8.3000000000000004E-2</v>
      </c>
      <c r="S48" s="42">
        <v>8.3000000000000004E-2</v>
      </c>
      <c r="T48" s="42">
        <v>8.3000000000000004E-2</v>
      </c>
      <c r="U48" s="42">
        <v>8.3000000000000004E-2</v>
      </c>
      <c r="V48" s="41">
        <f t="shared" si="0"/>
        <v>0.99599999999999989</v>
      </c>
      <c r="W48" s="41">
        <f t="shared" si="1"/>
        <v>0.99599999999999989</v>
      </c>
      <c r="X48" s="13" t="s">
        <v>74</v>
      </c>
    </row>
    <row r="49" spans="1:24" x14ac:dyDescent="0.3">
      <c r="A49" s="35">
        <v>42</v>
      </c>
      <c r="B49" s="13" t="s">
        <v>31</v>
      </c>
      <c r="C49" s="13" t="s">
        <v>266</v>
      </c>
      <c r="D49" s="13"/>
      <c r="E49" s="13"/>
      <c r="F49" s="39">
        <v>45292</v>
      </c>
      <c r="G49" s="39">
        <v>45657</v>
      </c>
      <c r="H49" s="40" t="s">
        <v>274</v>
      </c>
      <c r="I49" s="13" t="s">
        <v>6</v>
      </c>
      <c r="J49" s="42">
        <v>8.3000000000000004E-2</v>
      </c>
      <c r="K49" s="42">
        <v>8.3000000000000004E-2</v>
      </c>
      <c r="L49" s="42">
        <v>8.3000000000000004E-2</v>
      </c>
      <c r="M49" s="42">
        <v>8.3000000000000004E-2</v>
      </c>
      <c r="N49" s="42">
        <v>8.3000000000000004E-2</v>
      </c>
      <c r="O49" s="42">
        <v>8.3000000000000004E-2</v>
      </c>
      <c r="P49" s="42">
        <v>8.3000000000000004E-2</v>
      </c>
      <c r="Q49" s="42">
        <v>8.3000000000000004E-2</v>
      </c>
      <c r="R49" s="42">
        <v>8.3000000000000004E-2</v>
      </c>
      <c r="S49" s="42">
        <v>8.3000000000000004E-2</v>
      </c>
      <c r="T49" s="42">
        <v>8.3000000000000004E-2</v>
      </c>
      <c r="U49" s="42">
        <v>8.3000000000000004E-2</v>
      </c>
      <c r="V49" s="41">
        <f t="shared" si="0"/>
        <v>0.99599999999999989</v>
      </c>
      <c r="W49" s="41">
        <f t="shared" si="1"/>
        <v>0.99599999999999989</v>
      </c>
      <c r="X49" s="13" t="s">
        <v>74</v>
      </c>
    </row>
    <row r="50" spans="1:24" x14ac:dyDescent="0.3">
      <c r="A50" s="35">
        <v>43</v>
      </c>
      <c r="B50" s="13" t="s">
        <v>32</v>
      </c>
      <c r="C50" s="13" t="s">
        <v>33</v>
      </c>
      <c r="D50" s="13"/>
      <c r="E50" s="13"/>
      <c r="F50" s="39">
        <v>45627</v>
      </c>
      <c r="G50" s="39">
        <v>45657</v>
      </c>
      <c r="H50" s="40" t="s">
        <v>276</v>
      </c>
      <c r="I50" s="13"/>
      <c r="J50" s="42">
        <v>7.0000000000000007E-2</v>
      </c>
      <c r="K50" s="42">
        <v>7.0000000000000007E-2</v>
      </c>
      <c r="L50" s="42">
        <v>7.0000000000000007E-2</v>
      </c>
      <c r="M50" s="42">
        <v>7.0000000000000007E-2</v>
      </c>
      <c r="N50" s="42">
        <v>7.0000000000000007E-2</v>
      </c>
      <c r="O50" s="42">
        <v>7.0000000000000007E-2</v>
      </c>
      <c r="P50" s="42">
        <v>7.0000000000000007E-2</v>
      </c>
      <c r="Q50" s="42">
        <v>7.0000000000000007E-2</v>
      </c>
      <c r="R50" s="42">
        <v>7.0000000000000007E-2</v>
      </c>
      <c r="S50" s="42">
        <v>7.0000000000000007E-2</v>
      </c>
      <c r="T50" s="42">
        <v>7.0000000000000007E-2</v>
      </c>
      <c r="U50" s="42">
        <v>7.0000000000000007E-2</v>
      </c>
      <c r="V50" s="41">
        <f t="shared" si="0"/>
        <v>0.8400000000000003</v>
      </c>
      <c r="W50" s="41">
        <f t="shared" si="1"/>
        <v>0.8400000000000003</v>
      </c>
      <c r="X50" s="13" t="s">
        <v>74</v>
      </c>
    </row>
    <row r="51" spans="1:24" x14ac:dyDescent="0.3">
      <c r="A51" s="35">
        <v>44</v>
      </c>
      <c r="B51" s="13" t="s">
        <v>32</v>
      </c>
      <c r="C51" s="13" t="s">
        <v>275</v>
      </c>
      <c r="D51" s="13"/>
      <c r="E51" s="13"/>
      <c r="F51" s="39">
        <v>45627</v>
      </c>
      <c r="G51" s="39">
        <v>45657</v>
      </c>
      <c r="H51" s="40" t="s">
        <v>277</v>
      </c>
      <c r="I51" s="13" t="s">
        <v>6</v>
      </c>
      <c r="J51" s="35" t="s">
        <v>249</v>
      </c>
      <c r="K51" s="35" t="s">
        <v>249</v>
      </c>
      <c r="L51" s="42">
        <v>0.25</v>
      </c>
      <c r="M51" s="35" t="s">
        <v>249</v>
      </c>
      <c r="N51" s="35" t="s">
        <v>249</v>
      </c>
      <c r="O51" s="42">
        <v>0.25</v>
      </c>
      <c r="P51" s="35" t="s">
        <v>249</v>
      </c>
      <c r="Q51" s="35" t="s">
        <v>249</v>
      </c>
      <c r="R51" s="42">
        <v>0.25</v>
      </c>
      <c r="S51" s="35" t="s">
        <v>249</v>
      </c>
      <c r="T51" s="35" t="s">
        <v>249</v>
      </c>
      <c r="U51" s="42">
        <v>0.25</v>
      </c>
      <c r="V51" s="41">
        <f t="shared" si="0"/>
        <v>1</v>
      </c>
      <c r="W51" s="41">
        <f t="shared" si="1"/>
        <v>1</v>
      </c>
      <c r="X51" s="13" t="s">
        <v>74</v>
      </c>
    </row>
    <row r="52" spans="1:24" x14ac:dyDescent="0.3">
      <c r="A52" s="35">
        <v>45</v>
      </c>
      <c r="B52" s="13" t="s">
        <v>19</v>
      </c>
      <c r="C52" s="13" t="s">
        <v>34</v>
      </c>
      <c r="D52" s="13" t="s">
        <v>89</v>
      </c>
      <c r="E52" s="13" t="s">
        <v>21</v>
      </c>
      <c r="F52" s="39">
        <v>45627</v>
      </c>
      <c r="G52" s="39">
        <v>45657</v>
      </c>
      <c r="H52" s="40" t="s">
        <v>105</v>
      </c>
      <c r="I52" s="13" t="s">
        <v>6</v>
      </c>
      <c r="J52" s="42">
        <v>0.25</v>
      </c>
      <c r="K52" s="35" t="s">
        <v>249</v>
      </c>
      <c r="L52" s="35" t="s">
        <v>249</v>
      </c>
      <c r="M52" s="35" t="s">
        <v>249</v>
      </c>
      <c r="N52" s="35" t="s">
        <v>249</v>
      </c>
      <c r="O52" s="35" t="s">
        <v>249</v>
      </c>
      <c r="P52" s="35" t="s">
        <v>249</v>
      </c>
      <c r="Q52" s="35" t="s">
        <v>249</v>
      </c>
      <c r="R52" s="35" t="s">
        <v>249</v>
      </c>
      <c r="S52" s="35" t="s">
        <v>249</v>
      </c>
      <c r="T52" s="35" t="s">
        <v>249</v>
      </c>
      <c r="U52" s="35" t="s">
        <v>249</v>
      </c>
      <c r="V52" s="41">
        <f t="shared" si="0"/>
        <v>0.25</v>
      </c>
      <c r="W52" s="41">
        <f t="shared" si="1"/>
        <v>0.25</v>
      </c>
      <c r="X52" s="13" t="s">
        <v>74</v>
      </c>
    </row>
    <row r="53" spans="1:24" x14ac:dyDescent="0.3">
      <c r="A53" s="35">
        <v>46</v>
      </c>
      <c r="B53" s="13" t="s">
        <v>19</v>
      </c>
      <c r="C53" s="13" t="s">
        <v>106</v>
      </c>
      <c r="D53" s="13" t="s">
        <v>89</v>
      </c>
      <c r="E53" s="13" t="s">
        <v>21</v>
      </c>
      <c r="F53" s="39">
        <v>45627</v>
      </c>
      <c r="G53" s="39">
        <v>45657</v>
      </c>
      <c r="H53" s="40" t="s">
        <v>107</v>
      </c>
      <c r="I53" s="13" t="s">
        <v>6</v>
      </c>
      <c r="J53" s="35" t="s">
        <v>249</v>
      </c>
      <c r="K53" s="35" t="s">
        <v>249</v>
      </c>
      <c r="L53" s="35" t="s">
        <v>249</v>
      </c>
      <c r="M53" s="36">
        <v>8.3000000000000004E-2</v>
      </c>
      <c r="N53" s="36">
        <v>8.3000000000000004E-2</v>
      </c>
      <c r="O53" s="36">
        <v>8.3000000000000004E-2</v>
      </c>
      <c r="P53" s="36">
        <v>8.3000000000000004E-2</v>
      </c>
      <c r="Q53" s="36">
        <v>8.3000000000000004E-2</v>
      </c>
      <c r="R53" s="36">
        <v>8.3000000000000004E-2</v>
      </c>
      <c r="S53" s="36">
        <v>8.3000000000000004E-2</v>
      </c>
      <c r="T53" s="36">
        <v>8.3000000000000004E-2</v>
      </c>
      <c r="U53" s="36">
        <v>8.3000000000000004E-2</v>
      </c>
      <c r="V53" s="41">
        <f t="shared" si="0"/>
        <v>0.747</v>
      </c>
      <c r="W53" s="41">
        <f t="shared" si="1"/>
        <v>0.747</v>
      </c>
      <c r="X53" s="13" t="s">
        <v>74</v>
      </c>
    </row>
    <row r="54" spans="1:24" x14ac:dyDescent="0.3">
      <c r="A54" s="35">
        <v>47</v>
      </c>
      <c r="B54" s="13" t="s">
        <v>19</v>
      </c>
      <c r="C54" s="13" t="s">
        <v>108</v>
      </c>
      <c r="D54" s="13" t="s">
        <v>89</v>
      </c>
      <c r="E54" s="13" t="s">
        <v>21</v>
      </c>
      <c r="F54" s="39">
        <v>45627</v>
      </c>
      <c r="G54" s="39">
        <v>45657</v>
      </c>
      <c r="H54" s="40" t="s">
        <v>105</v>
      </c>
      <c r="I54" s="13" t="s">
        <v>6</v>
      </c>
      <c r="J54" s="35" t="s">
        <v>249</v>
      </c>
      <c r="K54" s="35" t="s">
        <v>249</v>
      </c>
      <c r="L54" s="35" t="s">
        <v>249</v>
      </c>
      <c r="M54" s="35" t="s">
        <v>249</v>
      </c>
      <c r="N54" s="35" t="s">
        <v>249</v>
      </c>
      <c r="O54" s="35" t="s">
        <v>249</v>
      </c>
      <c r="P54" s="35" t="s">
        <v>249</v>
      </c>
      <c r="Q54" s="35" t="s">
        <v>249</v>
      </c>
      <c r="R54" s="35" t="s">
        <v>249</v>
      </c>
      <c r="S54" s="35" t="s">
        <v>249</v>
      </c>
      <c r="T54" s="35" t="s">
        <v>249</v>
      </c>
      <c r="U54" s="42">
        <v>1</v>
      </c>
      <c r="V54" s="41">
        <f t="shared" si="0"/>
        <v>1</v>
      </c>
      <c r="W54" s="41">
        <f t="shared" si="1"/>
        <v>1</v>
      </c>
      <c r="X54" s="13" t="s">
        <v>74</v>
      </c>
    </row>
    <row r="55" spans="1:24" x14ac:dyDescent="0.3">
      <c r="A55" s="35">
        <v>48</v>
      </c>
      <c r="B55" s="13" t="s">
        <v>19</v>
      </c>
      <c r="C55" s="13" t="s">
        <v>20</v>
      </c>
      <c r="D55" s="13" t="s">
        <v>89</v>
      </c>
      <c r="E55" s="13" t="s">
        <v>21</v>
      </c>
      <c r="F55" s="39">
        <v>45382</v>
      </c>
      <c r="G55" s="39">
        <v>45657</v>
      </c>
      <c r="H55" s="40" t="s">
        <v>109</v>
      </c>
      <c r="I55" s="13" t="s">
        <v>6</v>
      </c>
      <c r="J55" s="35" t="s">
        <v>249</v>
      </c>
      <c r="K55" s="35" t="s">
        <v>249</v>
      </c>
      <c r="L55" s="35" t="s">
        <v>249</v>
      </c>
      <c r="M55" s="36">
        <v>8.3000000000000004E-2</v>
      </c>
      <c r="N55" s="36">
        <v>8.3000000000000004E-2</v>
      </c>
      <c r="O55" s="36">
        <v>8.3000000000000004E-2</v>
      </c>
      <c r="P55" s="36">
        <v>8.3000000000000004E-2</v>
      </c>
      <c r="Q55" s="36">
        <v>8.3000000000000004E-2</v>
      </c>
      <c r="R55" s="36">
        <v>8.3000000000000004E-2</v>
      </c>
      <c r="S55" s="36">
        <v>8.3000000000000004E-2</v>
      </c>
      <c r="T55" s="36">
        <v>8.3000000000000004E-2</v>
      </c>
      <c r="U55" s="36">
        <v>8.3000000000000004E-2</v>
      </c>
      <c r="V55" s="41">
        <f t="shared" si="0"/>
        <v>0.747</v>
      </c>
      <c r="W55" s="41">
        <f t="shared" si="1"/>
        <v>0.747</v>
      </c>
      <c r="X55" s="13" t="s">
        <v>74</v>
      </c>
    </row>
    <row r="56" spans="1:24" x14ac:dyDescent="0.3">
      <c r="A56" s="35">
        <v>49</v>
      </c>
      <c r="B56" s="13" t="s">
        <v>35</v>
      </c>
      <c r="C56" s="13" t="s">
        <v>36</v>
      </c>
      <c r="D56" s="13" t="s">
        <v>71</v>
      </c>
      <c r="E56" s="13" t="s">
        <v>37</v>
      </c>
      <c r="F56" s="39">
        <v>45292</v>
      </c>
      <c r="G56" s="39">
        <v>45657</v>
      </c>
      <c r="H56" s="40" t="s">
        <v>110</v>
      </c>
      <c r="I56" s="13" t="s">
        <v>6</v>
      </c>
      <c r="J56" s="42">
        <v>8.3000000000000004E-2</v>
      </c>
      <c r="K56" s="42">
        <v>8.3000000000000004E-2</v>
      </c>
      <c r="L56" s="42">
        <v>8.3000000000000004E-2</v>
      </c>
      <c r="M56" s="42">
        <v>8.3000000000000004E-2</v>
      </c>
      <c r="N56" s="42">
        <v>8.3000000000000004E-2</v>
      </c>
      <c r="O56" s="42">
        <v>8.3000000000000004E-2</v>
      </c>
      <c r="P56" s="42">
        <v>8.3000000000000004E-2</v>
      </c>
      <c r="Q56" s="42">
        <v>8.3000000000000004E-2</v>
      </c>
      <c r="R56" s="42">
        <v>8.3000000000000004E-2</v>
      </c>
      <c r="S56" s="42">
        <v>8.3000000000000004E-2</v>
      </c>
      <c r="T56" s="42">
        <v>8.3000000000000004E-2</v>
      </c>
      <c r="U56" s="42">
        <v>8.3000000000000004E-2</v>
      </c>
      <c r="V56" s="41">
        <f t="shared" si="0"/>
        <v>0.99599999999999989</v>
      </c>
      <c r="W56" s="41">
        <f t="shared" si="1"/>
        <v>0.99599999999999989</v>
      </c>
      <c r="X56" s="13" t="s">
        <v>74</v>
      </c>
    </row>
    <row r="57" spans="1:24" x14ac:dyDescent="0.3">
      <c r="A57" s="35">
        <v>50</v>
      </c>
      <c r="B57" s="13" t="s">
        <v>35</v>
      </c>
      <c r="C57" s="13" t="s">
        <v>111</v>
      </c>
      <c r="D57" s="13" t="s">
        <v>71</v>
      </c>
      <c r="E57" s="13" t="s">
        <v>37</v>
      </c>
      <c r="F57" s="39">
        <v>45292</v>
      </c>
      <c r="G57" s="39">
        <v>45657</v>
      </c>
      <c r="H57" s="40" t="s">
        <v>110</v>
      </c>
      <c r="I57" s="13" t="s">
        <v>6</v>
      </c>
      <c r="J57" s="42">
        <v>8.3000000000000004E-2</v>
      </c>
      <c r="K57" s="42">
        <v>8.3000000000000004E-2</v>
      </c>
      <c r="L57" s="42">
        <v>8.3000000000000004E-2</v>
      </c>
      <c r="M57" s="42">
        <v>8.3000000000000004E-2</v>
      </c>
      <c r="N57" s="42">
        <v>8.3000000000000004E-2</v>
      </c>
      <c r="O57" s="42">
        <v>8.3000000000000004E-2</v>
      </c>
      <c r="P57" s="42">
        <v>8.3000000000000004E-2</v>
      </c>
      <c r="Q57" s="42">
        <v>8.3000000000000004E-2</v>
      </c>
      <c r="R57" s="42">
        <v>8.3000000000000004E-2</v>
      </c>
      <c r="S57" s="42">
        <v>8.3000000000000004E-2</v>
      </c>
      <c r="T57" s="42">
        <v>8.3000000000000004E-2</v>
      </c>
      <c r="U57" s="42">
        <v>8.3000000000000004E-2</v>
      </c>
      <c r="V57" s="41">
        <f t="shared" si="0"/>
        <v>0.99599999999999989</v>
      </c>
      <c r="W57" s="41">
        <f t="shared" si="1"/>
        <v>0.99599999999999989</v>
      </c>
      <c r="X57" s="13" t="s">
        <v>74</v>
      </c>
    </row>
    <row r="58" spans="1:24" x14ac:dyDescent="0.3">
      <c r="A58" s="35">
        <v>51</v>
      </c>
      <c r="B58" s="13" t="s">
        <v>35</v>
      </c>
      <c r="C58" s="13" t="s">
        <v>38</v>
      </c>
      <c r="D58" s="13" t="s">
        <v>71</v>
      </c>
      <c r="E58" s="13" t="s">
        <v>37</v>
      </c>
      <c r="F58" s="39">
        <v>45292</v>
      </c>
      <c r="G58" s="39">
        <v>45657</v>
      </c>
      <c r="H58" s="40" t="s">
        <v>110</v>
      </c>
      <c r="I58" s="13" t="s">
        <v>6</v>
      </c>
      <c r="J58" s="42">
        <v>8.3000000000000004E-2</v>
      </c>
      <c r="K58" s="42">
        <v>8.3000000000000004E-2</v>
      </c>
      <c r="L58" s="42">
        <v>8.3000000000000004E-2</v>
      </c>
      <c r="M58" s="42">
        <v>8.3000000000000004E-2</v>
      </c>
      <c r="N58" s="42">
        <v>8.3000000000000004E-2</v>
      </c>
      <c r="O58" s="42">
        <v>8.3000000000000004E-2</v>
      </c>
      <c r="P58" s="42">
        <v>8.3000000000000004E-2</v>
      </c>
      <c r="Q58" s="42">
        <v>8.3000000000000004E-2</v>
      </c>
      <c r="R58" s="42">
        <v>8.3000000000000004E-2</v>
      </c>
      <c r="S58" s="42">
        <v>8.3000000000000004E-2</v>
      </c>
      <c r="T58" s="42">
        <v>8.3000000000000004E-2</v>
      </c>
      <c r="U58" s="42">
        <v>8.3000000000000004E-2</v>
      </c>
      <c r="V58" s="41">
        <f t="shared" si="0"/>
        <v>0.99599999999999989</v>
      </c>
      <c r="W58" s="41">
        <f t="shared" si="1"/>
        <v>0.99599999999999989</v>
      </c>
      <c r="X58" s="13" t="s">
        <v>74</v>
      </c>
    </row>
    <row r="59" spans="1:24" x14ac:dyDescent="0.3">
      <c r="A59" s="35">
        <v>52</v>
      </c>
      <c r="B59" s="13" t="s">
        <v>35</v>
      </c>
      <c r="C59" s="13" t="s">
        <v>39</v>
      </c>
      <c r="D59" s="13" t="s">
        <v>71</v>
      </c>
      <c r="E59" s="13" t="s">
        <v>37</v>
      </c>
      <c r="F59" s="39">
        <v>45292</v>
      </c>
      <c r="G59" s="39">
        <v>45657</v>
      </c>
      <c r="H59" s="40" t="s">
        <v>112</v>
      </c>
      <c r="I59" s="13" t="s">
        <v>6</v>
      </c>
      <c r="J59" s="35" t="s">
        <v>249</v>
      </c>
      <c r="K59" s="35" t="s">
        <v>249</v>
      </c>
      <c r="L59" s="42">
        <v>0.25</v>
      </c>
      <c r="M59" s="35" t="s">
        <v>249</v>
      </c>
      <c r="N59" s="35" t="s">
        <v>249</v>
      </c>
      <c r="O59" s="42">
        <v>0.25</v>
      </c>
      <c r="P59" s="35" t="s">
        <v>249</v>
      </c>
      <c r="Q59" s="35" t="s">
        <v>249</v>
      </c>
      <c r="R59" s="42">
        <v>0.25</v>
      </c>
      <c r="S59" s="35" t="s">
        <v>249</v>
      </c>
      <c r="T59" s="35" t="s">
        <v>249</v>
      </c>
      <c r="U59" s="42">
        <v>0.25</v>
      </c>
      <c r="V59" s="41">
        <f t="shared" si="0"/>
        <v>1</v>
      </c>
      <c r="W59" s="41">
        <f t="shared" si="1"/>
        <v>1</v>
      </c>
      <c r="X59" s="13" t="s">
        <v>74</v>
      </c>
    </row>
    <row r="60" spans="1:24" s="48" customFormat="1" x14ac:dyDescent="0.3">
      <c r="A60" s="35">
        <v>53</v>
      </c>
      <c r="B60" s="13" t="s">
        <v>40</v>
      </c>
      <c r="C60" s="13" t="s">
        <v>41</v>
      </c>
      <c r="D60" s="13" t="s">
        <v>71</v>
      </c>
      <c r="E60" s="13" t="s">
        <v>42</v>
      </c>
      <c r="F60" s="39">
        <v>45292</v>
      </c>
      <c r="G60" s="39">
        <v>45657</v>
      </c>
      <c r="H60" s="40" t="s">
        <v>113</v>
      </c>
      <c r="I60" s="13" t="s">
        <v>6</v>
      </c>
      <c r="J60" s="35" t="s">
        <v>249</v>
      </c>
      <c r="K60" s="35" t="s">
        <v>249</v>
      </c>
      <c r="L60" s="35" t="s">
        <v>249</v>
      </c>
      <c r="M60" s="35" t="s">
        <v>249</v>
      </c>
      <c r="N60" s="35" t="s">
        <v>249</v>
      </c>
      <c r="O60" s="35" t="s">
        <v>249</v>
      </c>
      <c r="P60" s="35" t="s">
        <v>249</v>
      </c>
      <c r="Q60" s="35" t="s">
        <v>249</v>
      </c>
      <c r="R60" s="35" t="s">
        <v>249</v>
      </c>
      <c r="S60" s="35" t="s">
        <v>249</v>
      </c>
      <c r="T60" s="35" t="s">
        <v>249</v>
      </c>
      <c r="U60" s="42">
        <v>0.7</v>
      </c>
      <c r="V60" s="41">
        <f t="shared" si="0"/>
        <v>0.7</v>
      </c>
      <c r="W60" s="41">
        <f t="shared" si="1"/>
        <v>0.7</v>
      </c>
      <c r="X60" s="13" t="s">
        <v>74</v>
      </c>
    </row>
    <row r="61" spans="1:24" s="48" customFormat="1" x14ac:dyDescent="0.3">
      <c r="A61" s="35">
        <v>54</v>
      </c>
      <c r="B61" s="13" t="s">
        <v>40</v>
      </c>
      <c r="C61" s="13" t="s">
        <v>43</v>
      </c>
      <c r="D61" s="13" t="s">
        <v>71</v>
      </c>
      <c r="E61" s="13" t="s">
        <v>42</v>
      </c>
      <c r="F61" s="39">
        <v>45292</v>
      </c>
      <c r="G61" s="39">
        <v>45657</v>
      </c>
      <c r="H61" s="40" t="s">
        <v>114</v>
      </c>
      <c r="I61" s="13" t="s">
        <v>6</v>
      </c>
      <c r="J61" s="35" t="s">
        <v>249</v>
      </c>
      <c r="K61" s="35" t="s">
        <v>249</v>
      </c>
      <c r="L61" s="35" t="s">
        <v>249</v>
      </c>
      <c r="M61" s="35" t="s">
        <v>249</v>
      </c>
      <c r="N61" s="35" t="s">
        <v>249</v>
      </c>
      <c r="O61" s="36">
        <v>8.3000000000000004E-2</v>
      </c>
      <c r="P61" s="36">
        <v>8.3000000000000004E-2</v>
      </c>
      <c r="Q61" s="36">
        <v>8.3000000000000004E-2</v>
      </c>
      <c r="R61" s="36">
        <v>8.3000000000000004E-2</v>
      </c>
      <c r="S61" s="36">
        <v>8.3000000000000004E-2</v>
      </c>
      <c r="T61" s="36">
        <v>8.3000000000000004E-2</v>
      </c>
      <c r="U61" s="36">
        <v>8.3000000000000004E-2</v>
      </c>
      <c r="V61" s="41">
        <f t="shared" si="0"/>
        <v>0.58100000000000007</v>
      </c>
      <c r="W61" s="41">
        <f t="shared" si="1"/>
        <v>0.58100000000000007</v>
      </c>
      <c r="X61" s="13" t="s">
        <v>74</v>
      </c>
    </row>
    <row r="62" spans="1:24" s="48" customFormat="1" x14ac:dyDescent="0.3">
      <c r="A62" s="35">
        <v>55</v>
      </c>
      <c r="B62" s="13" t="s">
        <v>40</v>
      </c>
      <c r="C62" s="13" t="s">
        <v>44</v>
      </c>
      <c r="D62" s="13" t="s">
        <v>71</v>
      </c>
      <c r="E62" s="13" t="s">
        <v>42</v>
      </c>
      <c r="F62" s="39">
        <v>45292</v>
      </c>
      <c r="G62" s="39">
        <v>45657</v>
      </c>
      <c r="H62" s="40" t="s">
        <v>114</v>
      </c>
      <c r="I62" s="13" t="s">
        <v>6</v>
      </c>
      <c r="J62" s="35" t="s">
        <v>249</v>
      </c>
      <c r="K62" s="35" t="s">
        <v>249</v>
      </c>
      <c r="L62" s="35" t="s">
        <v>249</v>
      </c>
      <c r="M62" s="35" t="s">
        <v>249</v>
      </c>
      <c r="N62" s="35" t="s">
        <v>249</v>
      </c>
      <c r="O62" s="36">
        <v>8.3000000000000004E-2</v>
      </c>
      <c r="P62" s="36">
        <v>8.3000000000000004E-2</v>
      </c>
      <c r="Q62" s="36">
        <v>8.3000000000000004E-2</v>
      </c>
      <c r="R62" s="36">
        <v>8.3000000000000004E-2</v>
      </c>
      <c r="S62" s="36">
        <v>8.3000000000000004E-2</v>
      </c>
      <c r="T62" s="36">
        <v>8.3000000000000004E-2</v>
      </c>
      <c r="U62" s="36">
        <v>8.3000000000000004E-2</v>
      </c>
      <c r="V62" s="41">
        <f t="shared" si="0"/>
        <v>0.58100000000000007</v>
      </c>
      <c r="W62" s="41">
        <f t="shared" si="1"/>
        <v>0.58100000000000007</v>
      </c>
      <c r="X62" s="13" t="s">
        <v>74</v>
      </c>
    </row>
    <row r="63" spans="1:24" s="48" customFormat="1" ht="13.5" customHeight="1" x14ac:dyDescent="0.3">
      <c r="A63" s="35">
        <v>56</v>
      </c>
      <c r="B63" s="13" t="s">
        <v>115</v>
      </c>
      <c r="C63" s="13" t="s">
        <v>118</v>
      </c>
      <c r="D63" s="13"/>
      <c r="E63" s="13" t="s">
        <v>116</v>
      </c>
      <c r="F63" s="39">
        <v>45292</v>
      </c>
      <c r="G63" s="39">
        <v>45657</v>
      </c>
      <c r="H63" s="40" t="s">
        <v>119</v>
      </c>
      <c r="I63" s="13"/>
      <c r="J63" s="42"/>
      <c r="K63" s="42"/>
      <c r="L63" s="42">
        <v>0.25</v>
      </c>
      <c r="M63" s="42"/>
      <c r="N63" s="42"/>
      <c r="O63" s="42">
        <v>0.25</v>
      </c>
      <c r="P63" s="42"/>
      <c r="Q63" s="42"/>
      <c r="R63" s="42">
        <v>0.25</v>
      </c>
      <c r="S63" s="42"/>
      <c r="T63" s="42"/>
      <c r="U63" s="42">
        <v>0.25</v>
      </c>
      <c r="V63" s="41">
        <f t="shared" si="0"/>
        <v>1</v>
      </c>
      <c r="W63" s="41">
        <f t="shared" si="1"/>
        <v>1</v>
      </c>
      <c r="X63" s="13" t="s">
        <v>74</v>
      </c>
    </row>
    <row r="64" spans="1:24" x14ac:dyDescent="0.3">
      <c r="A64" s="35">
        <v>57</v>
      </c>
      <c r="B64" s="52" t="s">
        <v>115</v>
      </c>
      <c r="C64" s="52" t="s">
        <v>120</v>
      </c>
      <c r="D64" s="52"/>
      <c r="E64" s="52" t="s">
        <v>116</v>
      </c>
      <c r="F64" s="53">
        <v>45292</v>
      </c>
      <c r="G64" s="53">
        <v>45657</v>
      </c>
      <c r="H64" s="54" t="s">
        <v>121</v>
      </c>
      <c r="I64" s="52"/>
      <c r="J64" s="55"/>
      <c r="K64" s="55"/>
      <c r="L64" s="55">
        <v>0.25</v>
      </c>
      <c r="M64" s="55"/>
      <c r="N64" s="55"/>
      <c r="O64" s="55">
        <v>0.25</v>
      </c>
      <c r="P64" s="55"/>
      <c r="Q64" s="55"/>
      <c r="R64" s="55">
        <v>0.25</v>
      </c>
      <c r="S64" s="55"/>
      <c r="T64" s="55"/>
      <c r="U64" s="55">
        <v>0.25</v>
      </c>
      <c r="V64" s="41">
        <f t="shared" si="0"/>
        <v>1</v>
      </c>
      <c r="W64" s="41">
        <f t="shared" si="1"/>
        <v>1</v>
      </c>
      <c r="X64" s="13" t="s">
        <v>74</v>
      </c>
    </row>
    <row r="65" spans="1:24" x14ac:dyDescent="0.3">
      <c r="A65" s="35">
        <v>58</v>
      </c>
      <c r="B65" s="52" t="s">
        <v>115</v>
      </c>
      <c r="C65" s="52" t="s">
        <v>122</v>
      </c>
      <c r="D65" s="52"/>
      <c r="E65" s="52" t="s">
        <v>116</v>
      </c>
      <c r="F65" s="53">
        <v>45292</v>
      </c>
      <c r="G65" s="53">
        <v>45657</v>
      </c>
      <c r="H65" s="54" t="s">
        <v>123</v>
      </c>
      <c r="I65" s="52"/>
      <c r="J65" s="55"/>
      <c r="K65" s="55"/>
      <c r="L65" s="55">
        <v>0.25</v>
      </c>
      <c r="M65" s="55"/>
      <c r="N65" s="55"/>
      <c r="O65" s="55">
        <v>0.25</v>
      </c>
      <c r="P65" s="55"/>
      <c r="Q65" s="55"/>
      <c r="R65" s="55">
        <v>0.25</v>
      </c>
      <c r="S65" s="55"/>
      <c r="T65" s="55"/>
      <c r="U65" s="55">
        <v>0.25</v>
      </c>
      <c r="V65" s="41">
        <f t="shared" si="0"/>
        <v>1</v>
      </c>
      <c r="W65" s="41">
        <f t="shared" si="1"/>
        <v>1</v>
      </c>
      <c r="X65" s="13" t="s">
        <v>74</v>
      </c>
    </row>
    <row r="66" spans="1:24" x14ac:dyDescent="0.3">
      <c r="A66" s="35">
        <v>59</v>
      </c>
      <c r="B66" s="52" t="s">
        <v>115</v>
      </c>
      <c r="C66" s="52" t="s">
        <v>124</v>
      </c>
      <c r="D66" s="52"/>
      <c r="E66" s="52" t="s">
        <v>116</v>
      </c>
      <c r="F66" s="53">
        <v>45292</v>
      </c>
      <c r="G66" s="53">
        <v>45657</v>
      </c>
      <c r="H66" s="54" t="s">
        <v>125</v>
      </c>
      <c r="I66" s="52"/>
      <c r="J66" s="55"/>
      <c r="K66" s="55"/>
      <c r="L66" s="55">
        <v>0.25</v>
      </c>
      <c r="M66" s="55"/>
      <c r="N66" s="55"/>
      <c r="O66" s="55">
        <v>0.25</v>
      </c>
      <c r="P66" s="55"/>
      <c r="Q66" s="55"/>
      <c r="R66" s="55">
        <v>0.25</v>
      </c>
      <c r="S66" s="55"/>
      <c r="T66" s="55"/>
      <c r="U66" s="55">
        <v>0.25</v>
      </c>
      <c r="V66" s="41">
        <f t="shared" si="0"/>
        <v>1</v>
      </c>
      <c r="W66" s="41">
        <f t="shared" si="1"/>
        <v>1</v>
      </c>
      <c r="X66" s="13" t="s">
        <v>74</v>
      </c>
    </row>
    <row r="67" spans="1:24" x14ac:dyDescent="0.3">
      <c r="A67" s="35">
        <v>60</v>
      </c>
      <c r="B67" s="52" t="s">
        <v>115</v>
      </c>
      <c r="C67" s="52" t="s">
        <v>126</v>
      </c>
      <c r="D67" s="52"/>
      <c r="E67" s="52" t="s">
        <v>116</v>
      </c>
      <c r="F67" s="53">
        <v>45292</v>
      </c>
      <c r="G67" s="53">
        <v>45657</v>
      </c>
      <c r="H67" s="54" t="s">
        <v>117</v>
      </c>
      <c r="I67" s="52"/>
      <c r="J67" s="55"/>
      <c r="K67" s="55"/>
      <c r="L67" s="55">
        <v>0.25</v>
      </c>
      <c r="M67" s="55"/>
      <c r="N67" s="55"/>
      <c r="O67" s="55">
        <v>0.25</v>
      </c>
      <c r="P67" s="55"/>
      <c r="Q67" s="55"/>
      <c r="R67" s="55">
        <v>0.25</v>
      </c>
      <c r="S67" s="55"/>
      <c r="T67" s="55"/>
      <c r="U67" s="55">
        <v>0.25</v>
      </c>
      <c r="V67" s="41">
        <f t="shared" si="0"/>
        <v>1</v>
      </c>
      <c r="W67" s="41">
        <f t="shared" si="1"/>
        <v>1</v>
      </c>
      <c r="X67" s="13" t="s">
        <v>74</v>
      </c>
    </row>
    <row r="68" spans="1:24" x14ac:dyDescent="0.3">
      <c r="A68" s="35">
        <v>61</v>
      </c>
      <c r="B68" s="52" t="s">
        <v>115</v>
      </c>
      <c r="C68" s="52" t="s">
        <v>127</v>
      </c>
      <c r="D68" s="52"/>
      <c r="E68" s="52" t="s">
        <v>116</v>
      </c>
      <c r="F68" s="53">
        <v>45292</v>
      </c>
      <c r="G68" s="53">
        <v>45657</v>
      </c>
      <c r="H68" s="54" t="s">
        <v>128</v>
      </c>
      <c r="I68" s="52"/>
      <c r="J68" s="55"/>
      <c r="K68" s="55"/>
      <c r="L68" s="55">
        <v>0.25</v>
      </c>
      <c r="M68" s="55"/>
      <c r="N68" s="55"/>
      <c r="O68" s="55">
        <v>0.25</v>
      </c>
      <c r="P68" s="55"/>
      <c r="Q68" s="55"/>
      <c r="R68" s="55">
        <v>0.25</v>
      </c>
      <c r="S68" s="55"/>
      <c r="T68" s="55"/>
      <c r="U68" s="55">
        <v>0.25</v>
      </c>
      <c r="V68" s="41">
        <f t="shared" si="0"/>
        <v>1</v>
      </c>
      <c r="W68" s="41">
        <f t="shared" si="1"/>
        <v>1</v>
      </c>
      <c r="X68" s="13" t="s">
        <v>74</v>
      </c>
    </row>
    <row r="69" spans="1:24" x14ac:dyDescent="0.3">
      <c r="A69" s="35">
        <v>62</v>
      </c>
      <c r="B69" s="52" t="s">
        <v>115</v>
      </c>
      <c r="C69" s="52" t="s">
        <v>129</v>
      </c>
      <c r="D69" s="52"/>
      <c r="E69" s="52" t="s">
        <v>116</v>
      </c>
      <c r="F69" s="53">
        <v>45292</v>
      </c>
      <c r="G69" s="53">
        <v>45657</v>
      </c>
      <c r="H69" s="54" t="s">
        <v>130</v>
      </c>
      <c r="I69" s="52"/>
      <c r="J69" s="55"/>
      <c r="K69" s="55"/>
      <c r="L69" s="55"/>
      <c r="M69" s="55"/>
      <c r="N69" s="55"/>
      <c r="O69" s="55">
        <v>0.5</v>
      </c>
      <c r="P69" s="55"/>
      <c r="Q69" s="55"/>
      <c r="R69" s="55"/>
      <c r="S69" s="55"/>
      <c r="T69" s="55">
        <v>0.5</v>
      </c>
      <c r="U69" s="55"/>
      <c r="V69" s="41">
        <f t="shared" si="0"/>
        <v>1</v>
      </c>
      <c r="W69" s="41">
        <f t="shared" si="1"/>
        <v>1</v>
      </c>
      <c r="X69" s="13" t="s">
        <v>74</v>
      </c>
    </row>
    <row r="70" spans="1:24" x14ac:dyDescent="0.3">
      <c r="A70" s="35">
        <v>63</v>
      </c>
      <c r="B70" s="52" t="s">
        <v>115</v>
      </c>
      <c r="C70" s="52" t="s">
        <v>131</v>
      </c>
      <c r="D70" s="52"/>
      <c r="E70" s="52" t="s">
        <v>116</v>
      </c>
      <c r="F70" s="53">
        <v>45292</v>
      </c>
      <c r="G70" s="53">
        <v>45657</v>
      </c>
      <c r="H70" s="54" t="s">
        <v>132</v>
      </c>
      <c r="I70" s="52"/>
      <c r="J70" s="55">
        <v>0.05</v>
      </c>
      <c r="K70" s="55">
        <v>0.1</v>
      </c>
      <c r="L70" s="55">
        <v>0.1</v>
      </c>
      <c r="M70" s="55">
        <v>0.05</v>
      </c>
      <c r="N70" s="55">
        <v>0.1</v>
      </c>
      <c r="O70" s="55">
        <v>0.05</v>
      </c>
      <c r="P70" s="55">
        <v>0.1</v>
      </c>
      <c r="Q70" s="55">
        <v>0.05</v>
      </c>
      <c r="R70" s="55">
        <v>0.05</v>
      </c>
      <c r="S70" s="55">
        <v>0.1</v>
      </c>
      <c r="T70" s="55">
        <v>0.1</v>
      </c>
      <c r="U70" s="55">
        <v>0.15</v>
      </c>
      <c r="V70" s="41">
        <f t="shared" si="0"/>
        <v>1</v>
      </c>
      <c r="W70" s="41">
        <f t="shared" si="1"/>
        <v>1</v>
      </c>
      <c r="X70" s="13" t="s">
        <v>74</v>
      </c>
    </row>
    <row r="71" spans="1:24" x14ac:dyDescent="0.3">
      <c r="A71" s="35">
        <v>64</v>
      </c>
      <c r="B71" s="52" t="s">
        <v>115</v>
      </c>
      <c r="C71" s="52" t="s">
        <v>133</v>
      </c>
      <c r="D71" s="52"/>
      <c r="E71" s="52" t="s">
        <v>116</v>
      </c>
      <c r="F71" s="53">
        <v>45292</v>
      </c>
      <c r="G71" s="53">
        <v>45657</v>
      </c>
      <c r="H71" s="54" t="s">
        <v>134</v>
      </c>
      <c r="I71" s="52"/>
      <c r="J71" s="55">
        <v>0.05</v>
      </c>
      <c r="K71" s="55">
        <v>0.1</v>
      </c>
      <c r="L71" s="55">
        <v>0.1</v>
      </c>
      <c r="M71" s="55">
        <v>0.05</v>
      </c>
      <c r="N71" s="55">
        <v>0.1</v>
      </c>
      <c r="O71" s="55">
        <v>0.05</v>
      </c>
      <c r="P71" s="55">
        <v>0.1</v>
      </c>
      <c r="Q71" s="55">
        <v>0.05</v>
      </c>
      <c r="R71" s="55">
        <v>0.05</v>
      </c>
      <c r="S71" s="55">
        <v>0.1</v>
      </c>
      <c r="T71" s="55">
        <v>0.1</v>
      </c>
      <c r="U71" s="55">
        <v>0.15</v>
      </c>
      <c r="V71" s="41">
        <f t="shared" si="0"/>
        <v>1</v>
      </c>
      <c r="W71" s="41">
        <f t="shared" si="1"/>
        <v>1</v>
      </c>
      <c r="X71" s="13" t="s">
        <v>74</v>
      </c>
    </row>
    <row r="72" spans="1:24" x14ac:dyDescent="0.3">
      <c r="A72" s="35">
        <v>65</v>
      </c>
      <c r="B72" s="52" t="s">
        <v>115</v>
      </c>
      <c r="C72" s="52" t="s">
        <v>135</v>
      </c>
      <c r="D72" s="52"/>
      <c r="E72" s="52" t="s">
        <v>116</v>
      </c>
      <c r="F72" s="53">
        <v>45292</v>
      </c>
      <c r="G72" s="53">
        <v>45657</v>
      </c>
      <c r="H72" s="54" t="s">
        <v>136</v>
      </c>
      <c r="I72" s="52"/>
      <c r="J72" s="55"/>
      <c r="K72" s="55"/>
      <c r="L72" s="55">
        <v>0.25</v>
      </c>
      <c r="M72" s="55"/>
      <c r="N72" s="55"/>
      <c r="O72" s="55">
        <v>0.25</v>
      </c>
      <c r="P72" s="55"/>
      <c r="Q72" s="55"/>
      <c r="R72" s="55">
        <v>0.25</v>
      </c>
      <c r="S72" s="55"/>
      <c r="T72" s="55"/>
      <c r="U72" s="55">
        <v>0.25</v>
      </c>
      <c r="V72" s="41">
        <f t="shared" ref="V72:V88" si="2">SUM(J72:U72)</f>
        <v>1</v>
      </c>
      <c r="W72" s="41">
        <f t="shared" ref="W72:W88" si="3">V72</f>
        <v>1</v>
      </c>
      <c r="X72" s="13" t="s">
        <v>74</v>
      </c>
    </row>
    <row r="73" spans="1:24" x14ac:dyDescent="0.3">
      <c r="A73" s="35">
        <v>66</v>
      </c>
      <c r="B73" s="52" t="s">
        <v>115</v>
      </c>
      <c r="C73" s="52" t="s">
        <v>137</v>
      </c>
      <c r="D73" s="52"/>
      <c r="E73" s="52" t="s">
        <v>116</v>
      </c>
      <c r="F73" s="53">
        <v>45292</v>
      </c>
      <c r="G73" s="53">
        <v>45657</v>
      </c>
      <c r="H73" s="54" t="s">
        <v>138</v>
      </c>
      <c r="I73" s="52"/>
      <c r="J73" s="55"/>
      <c r="K73" s="55"/>
      <c r="L73" s="55">
        <v>0.25</v>
      </c>
      <c r="M73" s="55"/>
      <c r="N73" s="55"/>
      <c r="O73" s="55">
        <v>0.25</v>
      </c>
      <c r="P73" s="55"/>
      <c r="Q73" s="55"/>
      <c r="R73" s="55">
        <v>0.25</v>
      </c>
      <c r="S73" s="55"/>
      <c r="T73" s="55"/>
      <c r="U73" s="55">
        <v>0.25</v>
      </c>
      <c r="V73" s="41">
        <f t="shared" si="2"/>
        <v>1</v>
      </c>
      <c r="W73" s="41">
        <f t="shared" si="3"/>
        <v>1</v>
      </c>
      <c r="X73" s="13" t="s">
        <v>74</v>
      </c>
    </row>
    <row r="74" spans="1:24" x14ac:dyDescent="0.3">
      <c r="A74" s="35">
        <v>67</v>
      </c>
      <c r="B74" s="52" t="s">
        <v>115</v>
      </c>
      <c r="C74" s="52" t="s">
        <v>139</v>
      </c>
      <c r="D74" s="52"/>
      <c r="E74" s="52" t="s">
        <v>116</v>
      </c>
      <c r="F74" s="53">
        <v>45292</v>
      </c>
      <c r="G74" s="53">
        <v>45657</v>
      </c>
      <c r="H74" s="54" t="s">
        <v>140</v>
      </c>
      <c r="I74" s="52"/>
      <c r="J74" s="55">
        <v>0.05</v>
      </c>
      <c r="K74" s="55">
        <v>0.1</v>
      </c>
      <c r="L74" s="55">
        <v>0.1</v>
      </c>
      <c r="M74" s="55">
        <v>0.05</v>
      </c>
      <c r="N74" s="55">
        <v>0.1</v>
      </c>
      <c r="O74" s="55">
        <v>0.05</v>
      </c>
      <c r="P74" s="55">
        <v>0.1</v>
      </c>
      <c r="Q74" s="55">
        <v>0.05</v>
      </c>
      <c r="R74" s="55">
        <v>0.05</v>
      </c>
      <c r="S74" s="55">
        <v>0.1</v>
      </c>
      <c r="T74" s="55">
        <v>0.1</v>
      </c>
      <c r="U74" s="55">
        <v>0.15</v>
      </c>
      <c r="V74" s="41">
        <f t="shared" si="2"/>
        <v>1</v>
      </c>
      <c r="W74" s="41">
        <f t="shared" si="3"/>
        <v>1</v>
      </c>
      <c r="X74" s="13" t="s">
        <v>74</v>
      </c>
    </row>
    <row r="75" spans="1:24" x14ac:dyDescent="0.3">
      <c r="A75" s="35">
        <v>68</v>
      </c>
      <c r="B75" s="52" t="s">
        <v>115</v>
      </c>
      <c r="C75" s="52" t="s">
        <v>141</v>
      </c>
      <c r="D75" s="52"/>
      <c r="E75" s="52" t="s">
        <v>116</v>
      </c>
      <c r="F75" s="53">
        <v>45292</v>
      </c>
      <c r="G75" s="53">
        <v>45657</v>
      </c>
      <c r="H75" s="54" t="s">
        <v>142</v>
      </c>
      <c r="I75" s="52"/>
      <c r="J75" s="55">
        <v>0.05</v>
      </c>
      <c r="K75" s="55">
        <v>0.1</v>
      </c>
      <c r="L75" s="55">
        <v>0.1</v>
      </c>
      <c r="M75" s="55">
        <v>0.05</v>
      </c>
      <c r="N75" s="55">
        <v>0.1</v>
      </c>
      <c r="O75" s="55">
        <v>0.05</v>
      </c>
      <c r="P75" s="55">
        <v>0.1</v>
      </c>
      <c r="Q75" s="55">
        <v>0.05</v>
      </c>
      <c r="R75" s="55">
        <v>0.05</v>
      </c>
      <c r="S75" s="55">
        <v>0.1</v>
      </c>
      <c r="T75" s="55">
        <v>0.1</v>
      </c>
      <c r="U75" s="55">
        <v>0.15</v>
      </c>
      <c r="V75" s="41">
        <f t="shared" si="2"/>
        <v>1</v>
      </c>
      <c r="W75" s="41">
        <f t="shared" si="3"/>
        <v>1</v>
      </c>
      <c r="X75" s="13" t="s">
        <v>74</v>
      </c>
    </row>
    <row r="76" spans="1:24" x14ac:dyDescent="0.3">
      <c r="A76" s="35">
        <v>69</v>
      </c>
      <c r="B76" s="52" t="s">
        <v>115</v>
      </c>
      <c r="C76" s="52" t="s">
        <v>143</v>
      </c>
      <c r="D76" s="52"/>
      <c r="E76" s="52" t="s">
        <v>116</v>
      </c>
      <c r="F76" s="53">
        <v>45292</v>
      </c>
      <c r="G76" s="53">
        <v>45657</v>
      </c>
      <c r="H76" s="54" t="s">
        <v>144</v>
      </c>
      <c r="I76" s="52"/>
      <c r="J76" s="55"/>
      <c r="K76" s="55"/>
      <c r="L76" s="55">
        <v>0.25</v>
      </c>
      <c r="M76" s="55"/>
      <c r="N76" s="55"/>
      <c r="O76" s="55">
        <v>0.25</v>
      </c>
      <c r="P76" s="55"/>
      <c r="Q76" s="55"/>
      <c r="R76" s="55">
        <v>0.25</v>
      </c>
      <c r="S76" s="55"/>
      <c r="T76" s="55"/>
      <c r="U76" s="55">
        <v>0.25</v>
      </c>
      <c r="V76" s="41">
        <f t="shared" si="2"/>
        <v>1</v>
      </c>
      <c r="W76" s="41">
        <f t="shared" si="3"/>
        <v>1</v>
      </c>
      <c r="X76" s="13" t="s">
        <v>74</v>
      </c>
    </row>
    <row r="77" spans="1:24" x14ac:dyDescent="0.3">
      <c r="A77" s="35">
        <v>70</v>
      </c>
      <c r="B77" s="52" t="s">
        <v>115</v>
      </c>
      <c r="C77" s="52" t="s">
        <v>145</v>
      </c>
      <c r="D77" s="52"/>
      <c r="E77" s="52" t="s">
        <v>116</v>
      </c>
      <c r="F77" s="53">
        <v>45292</v>
      </c>
      <c r="G77" s="53">
        <v>45657</v>
      </c>
      <c r="H77" s="54" t="s">
        <v>146</v>
      </c>
      <c r="I77" s="52"/>
      <c r="J77" s="55"/>
      <c r="K77" s="55"/>
      <c r="L77" s="55">
        <v>0.25</v>
      </c>
      <c r="M77" s="55"/>
      <c r="N77" s="55"/>
      <c r="O77" s="55">
        <v>0.25</v>
      </c>
      <c r="P77" s="55"/>
      <c r="Q77" s="55"/>
      <c r="R77" s="55">
        <v>0.25</v>
      </c>
      <c r="S77" s="55"/>
      <c r="T77" s="55"/>
      <c r="U77" s="55">
        <v>0.25</v>
      </c>
      <c r="V77" s="41">
        <f t="shared" si="2"/>
        <v>1</v>
      </c>
      <c r="W77" s="41">
        <f t="shared" si="3"/>
        <v>1</v>
      </c>
      <c r="X77" s="13" t="s">
        <v>74</v>
      </c>
    </row>
    <row r="78" spans="1:24" s="48" customFormat="1" x14ac:dyDescent="0.3">
      <c r="A78" s="35">
        <v>71</v>
      </c>
      <c r="B78" s="13" t="s">
        <v>115</v>
      </c>
      <c r="C78" s="13" t="s">
        <v>147</v>
      </c>
      <c r="D78" s="13"/>
      <c r="E78" s="13" t="s">
        <v>116</v>
      </c>
      <c r="F78" s="39">
        <v>45292</v>
      </c>
      <c r="G78" s="39">
        <v>45657</v>
      </c>
      <c r="H78" s="40" t="s">
        <v>146</v>
      </c>
      <c r="I78" s="13"/>
      <c r="J78" s="42"/>
      <c r="K78" s="42"/>
      <c r="L78" s="42">
        <v>0.25</v>
      </c>
      <c r="M78" s="42"/>
      <c r="N78" s="42"/>
      <c r="O78" s="42">
        <v>0.25</v>
      </c>
      <c r="P78" s="42"/>
      <c r="Q78" s="42"/>
      <c r="R78" s="42">
        <v>0.25</v>
      </c>
      <c r="S78" s="42"/>
      <c r="T78" s="42"/>
      <c r="U78" s="42">
        <v>0.25</v>
      </c>
      <c r="V78" s="41">
        <f t="shared" si="2"/>
        <v>1</v>
      </c>
      <c r="W78" s="41">
        <f t="shared" si="3"/>
        <v>1</v>
      </c>
      <c r="X78" s="13" t="s">
        <v>74</v>
      </c>
    </row>
    <row r="79" spans="1:24" x14ac:dyDescent="0.3">
      <c r="A79" s="35">
        <v>72</v>
      </c>
      <c r="B79" s="13" t="s">
        <v>45</v>
      </c>
      <c r="C79" s="13" t="s">
        <v>148</v>
      </c>
      <c r="D79" s="13" t="s">
        <v>89</v>
      </c>
      <c r="E79" s="13" t="s">
        <v>149</v>
      </c>
      <c r="F79" s="39">
        <v>45292</v>
      </c>
      <c r="G79" s="39">
        <v>45657</v>
      </c>
      <c r="H79" s="40" t="s">
        <v>150</v>
      </c>
      <c r="I79" s="13" t="s">
        <v>6</v>
      </c>
      <c r="J79" s="35" t="s">
        <v>249</v>
      </c>
      <c r="K79" s="35" t="s">
        <v>249</v>
      </c>
      <c r="L79" s="35" t="s">
        <v>249</v>
      </c>
      <c r="M79" s="35" t="s">
        <v>249</v>
      </c>
      <c r="N79" s="42">
        <v>1</v>
      </c>
      <c r="O79" s="35" t="s">
        <v>249</v>
      </c>
      <c r="P79" s="35" t="s">
        <v>249</v>
      </c>
      <c r="Q79" s="35" t="s">
        <v>249</v>
      </c>
      <c r="R79" s="35" t="s">
        <v>249</v>
      </c>
      <c r="S79" s="35" t="s">
        <v>249</v>
      </c>
      <c r="T79" s="35" t="s">
        <v>249</v>
      </c>
      <c r="U79" s="35" t="s">
        <v>249</v>
      </c>
      <c r="V79" s="41">
        <f t="shared" si="2"/>
        <v>1</v>
      </c>
      <c r="W79" s="41">
        <f t="shared" si="3"/>
        <v>1</v>
      </c>
      <c r="X79" s="13" t="s">
        <v>74</v>
      </c>
    </row>
    <row r="80" spans="1:24" x14ac:dyDescent="0.3">
      <c r="A80" s="35">
        <v>73</v>
      </c>
      <c r="B80" s="13" t="s">
        <v>45</v>
      </c>
      <c r="C80" s="13" t="s">
        <v>151</v>
      </c>
      <c r="D80" s="13" t="s">
        <v>89</v>
      </c>
      <c r="E80" s="13" t="s">
        <v>149</v>
      </c>
      <c r="F80" s="39">
        <v>45292</v>
      </c>
      <c r="G80" s="39">
        <v>45657</v>
      </c>
      <c r="H80" s="40" t="s">
        <v>252</v>
      </c>
      <c r="I80" s="13" t="s">
        <v>6</v>
      </c>
      <c r="J80" s="35" t="s">
        <v>249</v>
      </c>
      <c r="K80" s="35" t="s">
        <v>249</v>
      </c>
      <c r="L80" s="42">
        <v>0.25</v>
      </c>
      <c r="M80" s="35" t="s">
        <v>249</v>
      </c>
      <c r="N80" s="35" t="s">
        <v>249</v>
      </c>
      <c r="O80" s="42">
        <v>0.25</v>
      </c>
      <c r="P80" s="35" t="s">
        <v>249</v>
      </c>
      <c r="Q80" s="35" t="s">
        <v>249</v>
      </c>
      <c r="R80" s="42">
        <v>0.25</v>
      </c>
      <c r="S80" s="35" t="s">
        <v>249</v>
      </c>
      <c r="T80" s="35" t="s">
        <v>249</v>
      </c>
      <c r="U80" s="42">
        <v>0.25</v>
      </c>
      <c r="V80" s="41">
        <f t="shared" si="2"/>
        <v>1</v>
      </c>
      <c r="W80" s="41">
        <f t="shared" si="3"/>
        <v>1</v>
      </c>
      <c r="X80" s="13" t="s">
        <v>74</v>
      </c>
    </row>
    <row r="81" spans="1:25" x14ac:dyDescent="0.3">
      <c r="A81" s="35">
        <v>74</v>
      </c>
      <c r="B81" s="13" t="s">
        <v>45</v>
      </c>
      <c r="C81" s="13" t="s">
        <v>152</v>
      </c>
      <c r="D81" s="13" t="s">
        <v>89</v>
      </c>
      <c r="E81" s="13" t="s">
        <v>46</v>
      </c>
      <c r="F81" s="39">
        <v>45292</v>
      </c>
      <c r="G81" s="39">
        <v>45657</v>
      </c>
      <c r="H81" s="40" t="s">
        <v>251</v>
      </c>
      <c r="I81" s="13" t="s">
        <v>6</v>
      </c>
      <c r="J81" s="42">
        <v>8.3000000000000004E-2</v>
      </c>
      <c r="K81" s="42">
        <v>8.3000000000000004E-2</v>
      </c>
      <c r="L81" s="42">
        <v>8.3000000000000004E-2</v>
      </c>
      <c r="M81" s="42">
        <v>8.3000000000000004E-2</v>
      </c>
      <c r="N81" s="42">
        <v>8.3000000000000004E-2</v>
      </c>
      <c r="O81" s="42">
        <v>8.3000000000000004E-2</v>
      </c>
      <c r="P81" s="42">
        <v>8.3000000000000004E-2</v>
      </c>
      <c r="Q81" s="42">
        <v>8.3000000000000004E-2</v>
      </c>
      <c r="R81" s="42">
        <v>8.3000000000000004E-2</v>
      </c>
      <c r="S81" s="42">
        <v>8.3000000000000004E-2</v>
      </c>
      <c r="T81" s="42">
        <v>8.3000000000000004E-2</v>
      </c>
      <c r="U81" s="42">
        <v>8.3000000000000004E-2</v>
      </c>
      <c r="V81" s="41">
        <f t="shared" si="2"/>
        <v>0.99599999999999989</v>
      </c>
      <c r="W81" s="41">
        <f t="shared" si="3"/>
        <v>0.99599999999999989</v>
      </c>
      <c r="X81" s="13" t="s">
        <v>74</v>
      </c>
    </row>
    <row r="82" spans="1:25" x14ac:dyDescent="0.3">
      <c r="A82" s="35">
        <v>75</v>
      </c>
      <c r="B82" s="13" t="s">
        <v>45</v>
      </c>
      <c r="C82" s="13" t="s">
        <v>153</v>
      </c>
      <c r="D82" s="13" t="s">
        <v>89</v>
      </c>
      <c r="E82" s="13" t="s">
        <v>46</v>
      </c>
      <c r="F82" s="39">
        <v>45292</v>
      </c>
      <c r="G82" s="39">
        <v>45657</v>
      </c>
      <c r="H82" s="40" t="s">
        <v>253</v>
      </c>
      <c r="I82" s="13" t="s">
        <v>6</v>
      </c>
      <c r="J82" s="42">
        <v>8.3000000000000004E-2</v>
      </c>
      <c r="K82" s="42">
        <v>8.3000000000000004E-2</v>
      </c>
      <c r="L82" s="42">
        <v>8.3000000000000004E-2</v>
      </c>
      <c r="M82" s="42">
        <v>8.3000000000000004E-2</v>
      </c>
      <c r="N82" s="42">
        <v>8.3000000000000004E-2</v>
      </c>
      <c r="O82" s="42">
        <v>8.3000000000000004E-2</v>
      </c>
      <c r="P82" s="42">
        <v>8.3000000000000004E-2</v>
      </c>
      <c r="Q82" s="42">
        <v>8.3000000000000004E-2</v>
      </c>
      <c r="R82" s="42">
        <v>8.3000000000000004E-2</v>
      </c>
      <c r="S82" s="42">
        <v>8.3000000000000004E-2</v>
      </c>
      <c r="T82" s="42">
        <v>8.3000000000000004E-2</v>
      </c>
      <c r="U82" s="42">
        <v>8.3000000000000004E-2</v>
      </c>
      <c r="V82" s="41">
        <f t="shared" si="2"/>
        <v>0.99599999999999989</v>
      </c>
      <c r="W82" s="41">
        <f t="shared" si="3"/>
        <v>0.99599999999999989</v>
      </c>
      <c r="X82" s="13" t="s">
        <v>74</v>
      </c>
    </row>
    <row r="83" spans="1:25" x14ac:dyDescent="0.3">
      <c r="A83" s="35">
        <v>76</v>
      </c>
      <c r="B83" s="13" t="s">
        <v>47</v>
      </c>
      <c r="C83" s="13" t="s">
        <v>245</v>
      </c>
      <c r="D83" s="13"/>
      <c r="E83" s="13" t="s">
        <v>48</v>
      </c>
      <c r="F83" s="39">
        <v>45385</v>
      </c>
      <c r="G83" s="39">
        <v>45657</v>
      </c>
      <c r="H83" s="40" t="s">
        <v>246</v>
      </c>
      <c r="I83" s="13" t="s">
        <v>6</v>
      </c>
      <c r="J83" s="35" t="s">
        <v>249</v>
      </c>
      <c r="K83" s="35" t="s">
        <v>249</v>
      </c>
      <c r="L83" s="42">
        <v>0.25</v>
      </c>
      <c r="M83" s="35" t="s">
        <v>249</v>
      </c>
      <c r="N83" s="35" t="s">
        <v>249</v>
      </c>
      <c r="O83" s="42">
        <v>0.25</v>
      </c>
      <c r="P83" s="35" t="s">
        <v>249</v>
      </c>
      <c r="Q83" s="35" t="s">
        <v>249</v>
      </c>
      <c r="R83" s="42">
        <v>0.25</v>
      </c>
      <c r="S83" s="35" t="s">
        <v>249</v>
      </c>
      <c r="T83" s="35" t="s">
        <v>249</v>
      </c>
      <c r="U83" s="42">
        <v>0.25</v>
      </c>
      <c r="V83" s="41">
        <f t="shared" si="2"/>
        <v>1</v>
      </c>
      <c r="W83" s="41">
        <f t="shared" si="3"/>
        <v>1</v>
      </c>
      <c r="X83" s="13" t="s">
        <v>74</v>
      </c>
    </row>
    <row r="84" spans="1:25" x14ac:dyDescent="0.3">
      <c r="A84" s="35">
        <v>77</v>
      </c>
      <c r="B84" s="13" t="s">
        <v>47</v>
      </c>
      <c r="C84" s="13" t="s">
        <v>49</v>
      </c>
      <c r="D84" s="13"/>
      <c r="E84" s="13" t="s">
        <v>48</v>
      </c>
      <c r="F84" s="39">
        <v>45292</v>
      </c>
      <c r="G84" s="39">
        <v>45322</v>
      </c>
      <c r="H84" s="40" t="s">
        <v>50</v>
      </c>
      <c r="I84" s="13" t="s">
        <v>6</v>
      </c>
      <c r="J84" s="42">
        <v>1</v>
      </c>
      <c r="K84" s="35" t="s">
        <v>249</v>
      </c>
      <c r="L84" s="35" t="s">
        <v>249</v>
      </c>
      <c r="M84" s="35" t="s">
        <v>249</v>
      </c>
      <c r="N84" s="35" t="s">
        <v>249</v>
      </c>
      <c r="O84" s="35" t="s">
        <v>249</v>
      </c>
      <c r="P84" s="35" t="s">
        <v>249</v>
      </c>
      <c r="Q84" s="35" t="s">
        <v>249</v>
      </c>
      <c r="R84" s="35" t="s">
        <v>249</v>
      </c>
      <c r="S84" s="35" t="s">
        <v>249</v>
      </c>
      <c r="T84" s="35" t="s">
        <v>249</v>
      </c>
      <c r="U84" s="35" t="s">
        <v>249</v>
      </c>
      <c r="V84" s="41">
        <f t="shared" si="2"/>
        <v>1</v>
      </c>
      <c r="W84" s="41">
        <f t="shared" si="3"/>
        <v>1</v>
      </c>
      <c r="X84" s="13" t="s">
        <v>74</v>
      </c>
    </row>
    <row r="85" spans="1:25" x14ac:dyDescent="0.3">
      <c r="A85" s="35">
        <v>78</v>
      </c>
      <c r="B85" s="13" t="s">
        <v>47</v>
      </c>
      <c r="C85" s="13" t="s">
        <v>51</v>
      </c>
      <c r="D85" s="13"/>
      <c r="E85" s="13" t="s">
        <v>48</v>
      </c>
      <c r="F85" s="39">
        <v>45323</v>
      </c>
      <c r="G85" s="39">
        <v>45350</v>
      </c>
      <c r="H85" s="40" t="s">
        <v>247</v>
      </c>
      <c r="I85" s="13" t="s">
        <v>6</v>
      </c>
      <c r="J85" s="35" t="s">
        <v>249</v>
      </c>
      <c r="K85" s="35" t="s">
        <v>249</v>
      </c>
      <c r="L85" s="42">
        <v>1</v>
      </c>
      <c r="M85" s="35" t="s">
        <v>249</v>
      </c>
      <c r="N85" s="35" t="s">
        <v>249</v>
      </c>
      <c r="O85" s="35" t="s">
        <v>249</v>
      </c>
      <c r="P85" s="35" t="s">
        <v>249</v>
      </c>
      <c r="Q85" s="35" t="s">
        <v>249</v>
      </c>
      <c r="R85" s="35" t="s">
        <v>249</v>
      </c>
      <c r="S85" s="35" t="s">
        <v>249</v>
      </c>
      <c r="T85" s="35" t="s">
        <v>249</v>
      </c>
      <c r="U85" s="35" t="s">
        <v>249</v>
      </c>
      <c r="V85" s="41">
        <f t="shared" si="2"/>
        <v>1</v>
      </c>
      <c r="W85" s="41">
        <f t="shared" si="3"/>
        <v>1</v>
      </c>
      <c r="X85" s="13" t="s">
        <v>74</v>
      </c>
    </row>
    <row r="86" spans="1:25" x14ac:dyDescent="0.3">
      <c r="A86" s="35">
        <v>79</v>
      </c>
      <c r="B86" s="13" t="s">
        <v>47</v>
      </c>
      <c r="C86" s="13" t="s">
        <v>52</v>
      </c>
      <c r="D86" s="13"/>
      <c r="E86" s="13" t="s">
        <v>48</v>
      </c>
      <c r="F86" s="39">
        <v>45292</v>
      </c>
      <c r="G86" s="39">
        <v>45657</v>
      </c>
      <c r="H86" s="40" t="s">
        <v>53</v>
      </c>
      <c r="I86" s="13" t="s">
        <v>6</v>
      </c>
      <c r="J86" s="42">
        <v>8.3000000000000004E-2</v>
      </c>
      <c r="K86" s="42">
        <v>8.3000000000000004E-2</v>
      </c>
      <c r="L86" s="42">
        <v>8.3000000000000004E-2</v>
      </c>
      <c r="M86" s="42">
        <v>8.3000000000000004E-2</v>
      </c>
      <c r="N86" s="42">
        <v>8.3000000000000004E-2</v>
      </c>
      <c r="O86" s="42">
        <v>8.3000000000000004E-2</v>
      </c>
      <c r="P86" s="42">
        <v>8.3000000000000004E-2</v>
      </c>
      <c r="Q86" s="42">
        <v>8.3000000000000004E-2</v>
      </c>
      <c r="R86" s="42">
        <v>8.3000000000000004E-2</v>
      </c>
      <c r="S86" s="42">
        <v>8.3000000000000004E-2</v>
      </c>
      <c r="T86" s="42">
        <v>8.3000000000000004E-2</v>
      </c>
      <c r="U86" s="42">
        <v>8.3000000000000004E-2</v>
      </c>
      <c r="V86" s="41">
        <f t="shared" si="2"/>
        <v>0.99599999999999989</v>
      </c>
      <c r="W86" s="41">
        <f t="shared" si="3"/>
        <v>0.99599999999999989</v>
      </c>
      <c r="X86" s="13" t="s">
        <v>74</v>
      </c>
    </row>
    <row r="87" spans="1:25" x14ac:dyDescent="0.3">
      <c r="A87" s="35">
        <v>80</v>
      </c>
      <c r="B87" s="13" t="s">
        <v>47</v>
      </c>
      <c r="C87" s="13" t="s">
        <v>54</v>
      </c>
      <c r="D87" s="13"/>
      <c r="E87" s="13" t="s">
        <v>48</v>
      </c>
      <c r="F87" s="39">
        <v>45292</v>
      </c>
      <c r="G87" s="39">
        <v>45657</v>
      </c>
      <c r="H87" s="40" t="s">
        <v>248</v>
      </c>
      <c r="I87" s="13" t="s">
        <v>6</v>
      </c>
      <c r="J87" s="42">
        <v>8.3000000000000004E-2</v>
      </c>
      <c r="K87" s="42">
        <v>8.3000000000000004E-2</v>
      </c>
      <c r="L87" s="42">
        <v>8.3000000000000004E-2</v>
      </c>
      <c r="M87" s="42">
        <v>8.3000000000000004E-2</v>
      </c>
      <c r="N87" s="42">
        <v>8.3000000000000004E-2</v>
      </c>
      <c r="O87" s="42">
        <v>8.3000000000000004E-2</v>
      </c>
      <c r="P87" s="42">
        <v>8.3000000000000004E-2</v>
      </c>
      <c r="Q87" s="42">
        <v>8.3000000000000004E-2</v>
      </c>
      <c r="R87" s="42">
        <v>8.3000000000000004E-2</v>
      </c>
      <c r="S87" s="42">
        <v>8.3000000000000004E-2</v>
      </c>
      <c r="T87" s="42">
        <v>8.3000000000000004E-2</v>
      </c>
      <c r="U87" s="42">
        <v>8.3000000000000004E-2</v>
      </c>
      <c r="V87" s="41">
        <f t="shared" si="2"/>
        <v>0.99599999999999989</v>
      </c>
      <c r="W87" s="41">
        <f t="shared" si="3"/>
        <v>0.99599999999999989</v>
      </c>
      <c r="X87" s="13" t="s">
        <v>74</v>
      </c>
    </row>
    <row r="88" spans="1:25" x14ac:dyDescent="0.3">
      <c r="A88" s="35">
        <v>81</v>
      </c>
      <c r="B88" s="13" t="s">
        <v>47</v>
      </c>
      <c r="C88" s="13" t="s">
        <v>55</v>
      </c>
      <c r="D88" s="13"/>
      <c r="E88" s="13" t="s">
        <v>48</v>
      </c>
      <c r="F88" s="39">
        <v>45444</v>
      </c>
      <c r="G88" s="39">
        <v>45657</v>
      </c>
      <c r="H88" s="40" t="s">
        <v>56</v>
      </c>
      <c r="I88" s="13" t="s">
        <v>6</v>
      </c>
      <c r="J88" s="35" t="s">
        <v>249</v>
      </c>
      <c r="K88" s="35" t="s">
        <v>249</v>
      </c>
      <c r="L88" s="35" t="s">
        <v>249</v>
      </c>
      <c r="M88" s="35" t="s">
        <v>249</v>
      </c>
      <c r="N88" s="35" t="s">
        <v>249</v>
      </c>
      <c r="O88" s="42">
        <v>0.5</v>
      </c>
      <c r="P88" s="35" t="s">
        <v>249</v>
      </c>
      <c r="Q88" s="35" t="s">
        <v>249</v>
      </c>
      <c r="R88" s="35" t="s">
        <v>249</v>
      </c>
      <c r="S88" s="35" t="s">
        <v>249</v>
      </c>
      <c r="T88" s="35" t="s">
        <v>249</v>
      </c>
      <c r="U88" s="42">
        <v>0.5</v>
      </c>
      <c r="V88" s="41">
        <f t="shared" si="2"/>
        <v>1</v>
      </c>
      <c r="W88" s="41">
        <f t="shared" si="3"/>
        <v>1</v>
      </c>
      <c r="X88" s="13" t="s">
        <v>74</v>
      </c>
    </row>
    <row r="89" spans="1:25" x14ac:dyDescent="0.3">
      <c r="W89" s="106">
        <f>SUM(W8:W88)</f>
        <v>76.806999999999988</v>
      </c>
      <c r="Y89" s="107">
        <f>W89/81</f>
        <v>0.94823456790123439</v>
      </c>
    </row>
  </sheetData>
  <mergeCells count="6">
    <mergeCell ref="C2:V2"/>
    <mergeCell ref="C3:V3"/>
    <mergeCell ref="C4:V4"/>
    <mergeCell ref="A5:X5"/>
    <mergeCell ref="A6:X6"/>
    <mergeCell ref="A2:B4"/>
  </mergeCells>
  <conditionalFormatting sqref="W8:W88">
    <cfRule type="cellIs" dxfId="4" priority="6" operator="between">
      <formula>0.51</formula>
      <formula>0.8</formula>
    </cfRule>
    <cfRule type="cellIs" dxfId="3" priority="7" operator="between">
      <formula>0.31</formula>
      <formula>0.5</formula>
    </cfRule>
    <cfRule type="cellIs" dxfId="2" priority="8" operator="between">
      <formula>0.11</formula>
      <formula>0.3</formula>
    </cfRule>
    <cfRule type="cellIs" dxfId="1" priority="9" operator="greaterThan">
      <formula>0.8</formula>
    </cfRule>
    <cfRule type="cellIs" dxfId="0" priority="10" operator="lessThan">
      <formula>0.5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3544-98DF-4420-B086-E2FBA71BF201}">
  <dimension ref="B1:N32"/>
  <sheetViews>
    <sheetView zoomScale="71" zoomScaleNormal="71" workbookViewId="0">
      <selection activeCell="D13" sqref="D13:D15"/>
    </sheetView>
  </sheetViews>
  <sheetFormatPr baseColWidth="10" defaultRowHeight="15" x14ac:dyDescent="0.25"/>
  <cols>
    <col min="1" max="1" width="1.7109375" customWidth="1"/>
    <col min="2" max="2" width="17.7109375" customWidth="1"/>
    <col min="3" max="3" width="20.42578125" bestFit="1" customWidth="1"/>
    <col min="4" max="5" width="46.28515625" customWidth="1"/>
    <col min="6" max="6" width="34.5703125" customWidth="1"/>
    <col min="7" max="7" width="12.85546875" customWidth="1"/>
    <col min="8" max="8" width="17.85546875" bestFit="1" customWidth="1"/>
    <col min="10" max="10" width="17.85546875" bestFit="1" customWidth="1"/>
    <col min="12" max="12" width="17.85546875" bestFit="1" customWidth="1"/>
    <col min="14" max="14" width="17.85546875" bestFit="1" customWidth="1"/>
  </cols>
  <sheetData>
    <row r="1" spans="2:14" s="1" customFormat="1" ht="13.5" x14ac:dyDescent="0.25">
      <c r="I1" s="29"/>
      <c r="J1" s="29"/>
    </row>
    <row r="2" spans="2:14" s="1" customFormat="1" x14ac:dyDescent="0.25">
      <c r="B2" s="72"/>
      <c r="C2" s="73"/>
      <c r="D2" s="88" t="s">
        <v>0</v>
      </c>
      <c r="E2" s="89"/>
      <c r="F2" s="89"/>
      <c r="G2" s="89"/>
      <c r="H2" s="89"/>
      <c r="I2" s="89"/>
      <c r="J2" s="89"/>
      <c r="K2" s="89"/>
      <c r="L2" s="90"/>
      <c r="M2" s="18" t="s">
        <v>234</v>
      </c>
      <c r="N2" s="18" t="s">
        <v>241</v>
      </c>
    </row>
    <row r="3" spans="2:14" s="2" customFormat="1" ht="16.5" x14ac:dyDescent="0.3">
      <c r="B3" s="74"/>
      <c r="C3" s="75"/>
      <c r="D3" s="91" t="s">
        <v>233</v>
      </c>
      <c r="E3" s="92"/>
      <c r="F3" s="92"/>
      <c r="G3" s="92"/>
      <c r="H3" s="92"/>
      <c r="I3" s="92"/>
      <c r="J3" s="92"/>
      <c r="K3" s="92"/>
      <c r="L3" s="93"/>
      <c r="M3" s="19" t="s">
        <v>235</v>
      </c>
      <c r="N3" s="19">
        <v>2</v>
      </c>
    </row>
    <row r="4" spans="2:14" s="2" customFormat="1" ht="16.5" x14ac:dyDescent="0.3">
      <c r="B4" s="76"/>
      <c r="C4" s="77"/>
      <c r="D4" s="94" t="s">
        <v>240</v>
      </c>
      <c r="E4" s="95"/>
      <c r="F4" s="95"/>
      <c r="G4" s="95"/>
      <c r="H4" s="95"/>
      <c r="I4" s="95"/>
      <c r="J4" s="95"/>
      <c r="K4" s="95"/>
      <c r="L4" s="96"/>
      <c r="M4" s="19" t="s">
        <v>168</v>
      </c>
      <c r="N4" s="20">
        <v>45412</v>
      </c>
    </row>
    <row r="5" spans="2:14" s="2" customFormat="1" ht="13.5" x14ac:dyDescent="0.3">
      <c r="B5" s="82" t="s">
        <v>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2:14" s="2" customFormat="1" ht="13.5" x14ac:dyDescent="0.3">
      <c r="B6" s="84" t="s">
        <v>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2:14" ht="15" customHeight="1" x14ac:dyDescent="0.25">
      <c r="B7" s="105" t="s">
        <v>170</v>
      </c>
      <c r="C7" s="81" t="s">
        <v>171</v>
      </c>
      <c r="D7" s="81" t="s">
        <v>172</v>
      </c>
      <c r="E7" s="81" t="s">
        <v>173</v>
      </c>
      <c r="F7" s="81" t="s">
        <v>174</v>
      </c>
      <c r="G7" s="86" t="s">
        <v>237</v>
      </c>
      <c r="H7" s="87"/>
      <c r="I7" s="87"/>
      <c r="J7" s="87"/>
      <c r="K7" s="87"/>
      <c r="L7" s="87"/>
      <c r="M7" s="87"/>
      <c r="N7" s="87"/>
    </row>
    <row r="8" spans="2:14" x14ac:dyDescent="0.25">
      <c r="B8" s="105"/>
      <c r="C8" s="81"/>
      <c r="D8" s="81"/>
      <c r="E8" s="81"/>
      <c r="F8" s="81"/>
      <c r="G8" s="78">
        <v>2024</v>
      </c>
      <c r="H8" s="79"/>
      <c r="I8" s="78">
        <v>2025</v>
      </c>
      <c r="J8" s="79"/>
      <c r="K8" s="78">
        <v>2026</v>
      </c>
      <c r="L8" s="79"/>
      <c r="M8" s="78">
        <v>2027</v>
      </c>
      <c r="N8" s="79"/>
    </row>
    <row r="9" spans="2:14" x14ac:dyDescent="0.25">
      <c r="B9" s="8"/>
      <c r="C9" s="7"/>
      <c r="D9" s="7"/>
      <c r="E9" s="7"/>
      <c r="F9" s="7"/>
      <c r="G9" s="49" t="s">
        <v>174</v>
      </c>
      <c r="H9" s="50" t="s">
        <v>238</v>
      </c>
      <c r="I9" s="49" t="s">
        <v>174</v>
      </c>
      <c r="J9" s="50" t="s">
        <v>238</v>
      </c>
      <c r="K9" s="49" t="s">
        <v>174</v>
      </c>
      <c r="L9" s="50" t="s">
        <v>238</v>
      </c>
      <c r="M9" s="49" t="s">
        <v>174</v>
      </c>
      <c r="N9" s="50" t="s">
        <v>238</v>
      </c>
    </row>
    <row r="10" spans="2:14" ht="27" x14ac:dyDescent="0.25">
      <c r="B10" s="98" t="s">
        <v>175</v>
      </c>
      <c r="C10" s="99" t="s">
        <v>176</v>
      </c>
      <c r="D10" s="100" t="s">
        <v>177</v>
      </c>
      <c r="E10" s="21" t="s">
        <v>178</v>
      </c>
      <c r="F10" s="21" t="s">
        <v>179</v>
      </c>
      <c r="G10" s="22">
        <v>1</v>
      </c>
      <c r="H10" s="51">
        <v>1</v>
      </c>
      <c r="I10" s="22">
        <v>1</v>
      </c>
      <c r="J10" s="22"/>
      <c r="K10" s="22">
        <v>1</v>
      </c>
      <c r="L10" s="22"/>
      <c r="M10" s="22">
        <v>1</v>
      </c>
      <c r="N10" s="22">
        <v>1</v>
      </c>
    </row>
    <row r="11" spans="2:14" ht="27" x14ac:dyDescent="0.25">
      <c r="B11" s="98"/>
      <c r="C11" s="99"/>
      <c r="D11" s="100"/>
      <c r="E11" s="21" t="s">
        <v>180</v>
      </c>
      <c r="F11" s="23" t="s">
        <v>181</v>
      </c>
      <c r="G11" s="28">
        <v>1</v>
      </c>
      <c r="H11" s="51">
        <v>1</v>
      </c>
      <c r="I11" s="22">
        <v>1</v>
      </c>
      <c r="J11" s="22"/>
      <c r="K11" s="22">
        <v>1</v>
      </c>
      <c r="L11" s="22"/>
      <c r="M11" s="22">
        <v>1</v>
      </c>
      <c r="N11" s="22">
        <v>1</v>
      </c>
    </row>
    <row r="12" spans="2:14" ht="27" x14ac:dyDescent="0.25">
      <c r="B12" s="98"/>
      <c r="C12" s="99"/>
      <c r="D12" s="100"/>
      <c r="E12" s="21" t="s">
        <v>182</v>
      </c>
      <c r="F12" s="23" t="s">
        <v>183</v>
      </c>
      <c r="G12" s="28">
        <v>1</v>
      </c>
      <c r="H12" s="51">
        <v>1</v>
      </c>
      <c r="I12" s="22">
        <v>1</v>
      </c>
      <c r="J12" s="22"/>
      <c r="K12" s="22">
        <v>1</v>
      </c>
      <c r="L12" s="22"/>
      <c r="M12" s="22">
        <v>1</v>
      </c>
      <c r="N12" s="22">
        <v>1</v>
      </c>
    </row>
    <row r="13" spans="2:14" ht="27" x14ac:dyDescent="0.25">
      <c r="B13" s="98"/>
      <c r="C13" s="99"/>
      <c r="D13" s="100" t="s">
        <v>236</v>
      </c>
      <c r="E13" s="21" t="s">
        <v>184</v>
      </c>
      <c r="F13" s="23" t="s">
        <v>179</v>
      </c>
      <c r="G13" s="28">
        <v>1</v>
      </c>
      <c r="H13" s="51">
        <v>0.8</v>
      </c>
      <c r="I13" s="22">
        <v>1</v>
      </c>
      <c r="J13" s="22"/>
      <c r="K13" s="22">
        <v>1</v>
      </c>
      <c r="L13" s="22"/>
      <c r="M13" s="22">
        <v>1</v>
      </c>
      <c r="N13" s="22">
        <v>1</v>
      </c>
    </row>
    <row r="14" spans="2:14" ht="27" x14ac:dyDescent="0.25">
      <c r="B14" s="98"/>
      <c r="C14" s="99"/>
      <c r="D14" s="100"/>
      <c r="E14" s="21" t="s">
        <v>185</v>
      </c>
      <c r="F14" s="21" t="s">
        <v>186</v>
      </c>
      <c r="G14" s="22">
        <v>1</v>
      </c>
      <c r="H14" s="51">
        <v>0.5</v>
      </c>
      <c r="I14" s="22">
        <v>1</v>
      </c>
      <c r="J14" s="22"/>
      <c r="K14" s="22">
        <v>1</v>
      </c>
      <c r="L14" s="22"/>
      <c r="M14" s="22">
        <v>1</v>
      </c>
      <c r="N14" s="22">
        <v>1</v>
      </c>
    </row>
    <row r="15" spans="2:14" ht="27" x14ac:dyDescent="0.25">
      <c r="B15" s="98"/>
      <c r="C15" s="99"/>
      <c r="D15" s="100"/>
      <c r="E15" s="21" t="s">
        <v>187</v>
      </c>
      <c r="F15" s="21" t="s">
        <v>188</v>
      </c>
      <c r="G15" s="22">
        <v>1</v>
      </c>
      <c r="H15" s="51">
        <v>0</v>
      </c>
      <c r="I15" s="22">
        <v>1</v>
      </c>
      <c r="J15" s="22"/>
      <c r="K15" s="22">
        <v>1</v>
      </c>
      <c r="L15" s="22"/>
      <c r="M15" s="22">
        <v>1</v>
      </c>
      <c r="N15" s="22">
        <v>1</v>
      </c>
    </row>
    <row r="16" spans="2:14" ht="27" x14ac:dyDescent="0.25">
      <c r="B16" s="98"/>
      <c r="C16" s="99"/>
      <c r="D16" s="23" t="s">
        <v>189</v>
      </c>
      <c r="E16" s="104" t="s">
        <v>191</v>
      </c>
      <c r="F16" s="104" t="s">
        <v>192</v>
      </c>
      <c r="G16" s="22">
        <v>1</v>
      </c>
      <c r="H16" s="80">
        <v>1</v>
      </c>
      <c r="I16" s="97">
        <v>1</v>
      </c>
      <c r="J16" s="22"/>
      <c r="K16" s="97">
        <v>1</v>
      </c>
      <c r="L16" s="22"/>
      <c r="M16" s="97">
        <v>1</v>
      </c>
      <c r="N16" s="97">
        <v>1</v>
      </c>
    </row>
    <row r="17" spans="2:14" ht="40.5" x14ac:dyDescent="0.25">
      <c r="B17" s="98"/>
      <c r="C17" s="99"/>
      <c r="D17" s="23" t="s">
        <v>190</v>
      </c>
      <c r="E17" s="104"/>
      <c r="F17" s="104"/>
      <c r="G17" s="22">
        <v>0.25</v>
      </c>
      <c r="H17" s="80"/>
      <c r="I17" s="97"/>
      <c r="J17" s="22"/>
      <c r="K17" s="97"/>
      <c r="L17" s="22"/>
      <c r="M17" s="97"/>
      <c r="N17" s="97"/>
    </row>
    <row r="18" spans="2:14" ht="27" x14ac:dyDescent="0.25">
      <c r="B18" s="98"/>
      <c r="C18" s="99" t="s">
        <v>193</v>
      </c>
      <c r="D18" s="100" t="s">
        <v>194</v>
      </c>
      <c r="E18" s="21" t="s">
        <v>195</v>
      </c>
      <c r="F18" s="21" t="s">
        <v>196</v>
      </c>
      <c r="G18" s="22">
        <v>0.5</v>
      </c>
      <c r="H18" s="51">
        <v>0.25</v>
      </c>
      <c r="I18" s="25">
        <v>0.5</v>
      </c>
      <c r="J18" s="25"/>
      <c r="K18" s="25">
        <v>0.75</v>
      </c>
      <c r="L18" s="25"/>
      <c r="M18" s="25">
        <v>1</v>
      </c>
      <c r="N18" s="25">
        <v>1</v>
      </c>
    </row>
    <row r="19" spans="2:14" ht="27" x14ac:dyDescent="0.25">
      <c r="B19" s="98"/>
      <c r="C19" s="99"/>
      <c r="D19" s="100"/>
      <c r="E19" s="21" t="s">
        <v>197</v>
      </c>
      <c r="F19" s="21" t="s">
        <v>198</v>
      </c>
      <c r="G19" s="22">
        <v>0.25</v>
      </c>
      <c r="H19" s="51">
        <v>0</v>
      </c>
      <c r="I19" s="25">
        <v>1</v>
      </c>
      <c r="J19" s="25"/>
      <c r="K19" s="32"/>
      <c r="L19" s="32"/>
      <c r="M19" s="32"/>
      <c r="N19" s="32"/>
    </row>
    <row r="20" spans="2:14" ht="40.5" x14ac:dyDescent="0.25">
      <c r="B20" s="98"/>
      <c r="C20" s="99"/>
      <c r="D20" s="23" t="s">
        <v>199</v>
      </c>
      <c r="E20" s="21" t="s">
        <v>200</v>
      </c>
      <c r="F20" s="21" t="s">
        <v>201</v>
      </c>
      <c r="G20" s="22">
        <v>0.5</v>
      </c>
      <c r="H20" s="51">
        <v>0.8</v>
      </c>
      <c r="I20" s="25">
        <v>0.5</v>
      </c>
      <c r="J20" s="25"/>
      <c r="K20" s="25">
        <v>0.75</v>
      </c>
      <c r="L20" s="25"/>
      <c r="M20" s="25">
        <v>1</v>
      </c>
      <c r="N20" s="25">
        <v>1</v>
      </c>
    </row>
    <row r="21" spans="2:14" ht="27" x14ac:dyDescent="0.25">
      <c r="B21" s="98" t="s">
        <v>202</v>
      </c>
      <c r="C21" s="99" t="s">
        <v>176</v>
      </c>
      <c r="D21" s="21" t="s">
        <v>203</v>
      </c>
      <c r="E21" s="21" t="s">
        <v>203</v>
      </c>
      <c r="F21" s="21" t="s">
        <v>204</v>
      </c>
      <c r="G21" s="22">
        <v>0.25</v>
      </c>
      <c r="H21" s="51">
        <v>1</v>
      </c>
      <c r="I21" s="25">
        <v>1</v>
      </c>
      <c r="J21" s="25"/>
      <c r="K21" s="32"/>
      <c r="L21" s="32"/>
      <c r="M21" s="32"/>
      <c r="N21" s="32"/>
    </row>
    <row r="22" spans="2:14" ht="27" x14ac:dyDescent="0.25">
      <c r="B22" s="98"/>
      <c r="C22" s="99"/>
      <c r="D22" s="100" t="s">
        <v>205</v>
      </c>
      <c r="E22" s="21" t="s">
        <v>206</v>
      </c>
      <c r="F22" s="24" t="s">
        <v>207</v>
      </c>
      <c r="G22" s="25">
        <v>0.25</v>
      </c>
      <c r="H22" s="51">
        <v>0.25</v>
      </c>
      <c r="I22" s="25">
        <v>0.5</v>
      </c>
      <c r="J22" s="25"/>
      <c r="K22" s="25">
        <v>0.75</v>
      </c>
      <c r="L22" s="25"/>
      <c r="M22" s="25">
        <v>1</v>
      </c>
      <c r="N22" s="25">
        <v>1</v>
      </c>
    </row>
    <row r="23" spans="2:14" ht="27" x14ac:dyDescent="0.25">
      <c r="B23" s="98"/>
      <c r="C23" s="99"/>
      <c r="D23" s="100"/>
      <c r="E23" s="21" t="s">
        <v>208</v>
      </c>
      <c r="F23" s="24" t="s">
        <v>207</v>
      </c>
      <c r="G23" s="25">
        <v>0.25</v>
      </c>
      <c r="H23" s="51">
        <v>0.25</v>
      </c>
      <c r="I23" s="25">
        <v>0.5</v>
      </c>
      <c r="J23" s="25"/>
      <c r="K23" s="25">
        <v>0.75</v>
      </c>
      <c r="L23" s="25"/>
      <c r="M23" s="25">
        <v>1</v>
      </c>
      <c r="N23" s="25">
        <v>1</v>
      </c>
    </row>
    <row r="24" spans="2:14" ht="67.5" x14ac:dyDescent="0.25">
      <c r="B24" s="98"/>
      <c r="C24" s="99"/>
      <c r="D24" s="23" t="s">
        <v>209</v>
      </c>
      <c r="E24" s="21" t="s">
        <v>210</v>
      </c>
      <c r="F24" s="21" t="s">
        <v>211</v>
      </c>
      <c r="G24" s="22">
        <v>1</v>
      </c>
      <c r="H24" s="51">
        <v>0.7</v>
      </c>
      <c r="I24" s="25">
        <v>0.5</v>
      </c>
      <c r="J24" s="25"/>
      <c r="K24" s="25">
        <v>0.75</v>
      </c>
      <c r="L24" s="25"/>
      <c r="M24" s="25">
        <v>1</v>
      </c>
      <c r="N24" s="25">
        <v>1</v>
      </c>
    </row>
    <row r="25" spans="2:14" ht="54" x14ac:dyDescent="0.25">
      <c r="B25" s="101" t="s">
        <v>212</v>
      </c>
      <c r="C25" s="99" t="s">
        <v>213</v>
      </c>
      <c r="D25" s="100" t="s">
        <v>214</v>
      </c>
      <c r="E25" s="21" t="s">
        <v>215</v>
      </c>
      <c r="F25" s="21" t="s">
        <v>216</v>
      </c>
      <c r="G25" s="22">
        <v>0.5</v>
      </c>
      <c r="H25" s="51">
        <v>0.5</v>
      </c>
      <c r="I25" s="22">
        <v>1</v>
      </c>
      <c r="J25" s="22"/>
      <c r="K25" s="22">
        <v>1</v>
      </c>
      <c r="L25" s="22"/>
      <c r="M25" s="22">
        <v>1</v>
      </c>
      <c r="N25" s="22">
        <v>1</v>
      </c>
    </row>
    <row r="26" spans="2:14" ht="27" x14ac:dyDescent="0.25">
      <c r="B26" s="102"/>
      <c r="C26" s="99"/>
      <c r="D26" s="100"/>
      <c r="E26" s="21" t="s">
        <v>217</v>
      </c>
      <c r="F26" s="21" t="s">
        <v>218</v>
      </c>
      <c r="G26" s="22">
        <v>0.5</v>
      </c>
      <c r="H26" s="51">
        <v>0.5</v>
      </c>
      <c r="I26" s="25">
        <v>1</v>
      </c>
      <c r="J26" s="25"/>
      <c r="K26" s="26"/>
      <c r="L26" s="26"/>
      <c r="M26" s="26"/>
      <c r="N26" s="26"/>
    </row>
    <row r="27" spans="2:14" ht="27" x14ac:dyDescent="0.25">
      <c r="B27" s="102"/>
      <c r="C27" s="99"/>
      <c r="D27" s="100"/>
      <c r="E27" s="21" t="s">
        <v>219</v>
      </c>
      <c r="F27" s="21" t="s">
        <v>220</v>
      </c>
      <c r="G27" s="22">
        <v>0.25</v>
      </c>
      <c r="H27" s="51">
        <v>0.5</v>
      </c>
      <c r="I27" s="22">
        <v>1</v>
      </c>
      <c r="J27" s="22"/>
      <c r="K27" s="26"/>
      <c r="L27" s="26"/>
      <c r="M27" s="26"/>
      <c r="N27" s="26"/>
    </row>
    <row r="28" spans="2:14" ht="27" x14ac:dyDescent="0.25">
      <c r="B28" s="102"/>
      <c r="C28" s="99"/>
      <c r="D28" s="23" t="s">
        <v>221</v>
      </c>
      <c r="E28" s="21" t="s">
        <v>222</v>
      </c>
      <c r="F28" s="21" t="s">
        <v>223</v>
      </c>
      <c r="G28" s="22">
        <v>1</v>
      </c>
      <c r="H28" s="51">
        <v>1</v>
      </c>
      <c r="I28" s="25">
        <v>0.5</v>
      </c>
      <c r="J28" s="25"/>
      <c r="K28" s="25">
        <v>0.75</v>
      </c>
      <c r="L28" s="25"/>
      <c r="M28" s="25">
        <v>1</v>
      </c>
      <c r="N28" s="25">
        <v>1</v>
      </c>
    </row>
    <row r="29" spans="2:14" ht="40.5" x14ac:dyDescent="0.25">
      <c r="B29" s="102"/>
      <c r="C29" s="99"/>
      <c r="D29" s="23" t="s">
        <v>224</v>
      </c>
      <c r="E29" s="21" t="s">
        <v>225</v>
      </c>
      <c r="F29" s="21" t="s">
        <v>223</v>
      </c>
      <c r="G29" s="22">
        <v>1</v>
      </c>
      <c r="H29" s="51">
        <v>1</v>
      </c>
      <c r="I29" s="32"/>
      <c r="J29" s="32"/>
      <c r="K29" s="32"/>
      <c r="L29" s="32"/>
      <c r="M29" s="32"/>
      <c r="N29" s="32"/>
    </row>
    <row r="30" spans="2:14" ht="40.5" x14ac:dyDescent="0.25">
      <c r="B30" s="102"/>
      <c r="C30" s="27" t="s">
        <v>226</v>
      </c>
      <c r="D30" s="23" t="s">
        <v>227</v>
      </c>
      <c r="E30" s="21" t="s">
        <v>239</v>
      </c>
      <c r="F30" s="21" t="s">
        <v>228</v>
      </c>
      <c r="G30" s="22">
        <v>1</v>
      </c>
      <c r="H30" s="51">
        <v>0.7</v>
      </c>
      <c r="I30" s="22">
        <v>1</v>
      </c>
      <c r="J30" s="22"/>
      <c r="K30" s="32"/>
      <c r="L30" s="32"/>
      <c r="M30" s="32"/>
      <c r="N30" s="32"/>
    </row>
    <row r="31" spans="2:14" ht="54" x14ac:dyDescent="0.25">
      <c r="B31" s="103"/>
      <c r="C31" s="27" t="s">
        <v>193</v>
      </c>
      <c r="D31" s="23" t="s">
        <v>229</v>
      </c>
      <c r="E31" s="21" t="s">
        <v>230</v>
      </c>
      <c r="F31" s="21" t="s">
        <v>231</v>
      </c>
      <c r="G31" s="22">
        <v>1</v>
      </c>
      <c r="H31" s="51">
        <v>0.5</v>
      </c>
      <c r="I31" s="22">
        <v>1</v>
      </c>
      <c r="J31" s="22"/>
      <c r="K31" s="22">
        <v>1</v>
      </c>
      <c r="L31" s="22"/>
      <c r="M31" s="22">
        <v>1</v>
      </c>
      <c r="N31" s="22">
        <v>1</v>
      </c>
    </row>
    <row r="32" spans="2:14" x14ac:dyDescent="0.25">
      <c r="B32" s="30" t="s">
        <v>232</v>
      </c>
      <c r="C32" s="30">
        <v>6</v>
      </c>
      <c r="D32" s="30">
        <v>13</v>
      </c>
      <c r="E32" s="30"/>
      <c r="F32" s="30"/>
      <c r="G32" s="30">
        <v>22</v>
      </c>
      <c r="H32" s="30">
        <v>20</v>
      </c>
      <c r="I32" s="31"/>
      <c r="J32" s="31"/>
      <c r="K32" s="31"/>
      <c r="L32" s="31"/>
      <c r="M32" s="31"/>
      <c r="N32" s="31"/>
    </row>
  </sheetData>
  <mergeCells count="35">
    <mergeCell ref="B7:B8"/>
    <mergeCell ref="C7:C8"/>
    <mergeCell ref="D7:D8"/>
    <mergeCell ref="E7:E8"/>
    <mergeCell ref="I8:J8"/>
    <mergeCell ref="K8:L8"/>
    <mergeCell ref="M8:N8"/>
    <mergeCell ref="C25:C29"/>
    <mergeCell ref="D25:D27"/>
    <mergeCell ref="D13:D15"/>
    <mergeCell ref="E16:E17"/>
    <mergeCell ref="F16:F17"/>
    <mergeCell ref="C18:C20"/>
    <mergeCell ref="D18:D19"/>
    <mergeCell ref="B25:B31"/>
    <mergeCell ref="N16:N17"/>
    <mergeCell ref="B21:B24"/>
    <mergeCell ref="C21:C24"/>
    <mergeCell ref="D22:D23"/>
    <mergeCell ref="B2:C4"/>
    <mergeCell ref="G8:H8"/>
    <mergeCell ref="H16:H17"/>
    <mergeCell ref="F7:F8"/>
    <mergeCell ref="B5:M5"/>
    <mergeCell ref="B6:M6"/>
    <mergeCell ref="G7:N7"/>
    <mergeCell ref="D2:L2"/>
    <mergeCell ref="D3:L3"/>
    <mergeCell ref="D4:L4"/>
    <mergeCell ref="I16:I17"/>
    <mergeCell ref="K16:K17"/>
    <mergeCell ref="M16:M17"/>
    <mergeCell ref="B10:B20"/>
    <mergeCell ref="C10:C17"/>
    <mergeCell ref="D10:D12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PAA</vt:lpstr>
      <vt:lpstr>PDI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elena marriaga montero</dc:creator>
  <cp:lastModifiedBy>luz elena marriaga montero</cp:lastModifiedBy>
  <dcterms:created xsi:type="dcterms:W3CDTF">2025-02-11T16:32:12Z</dcterms:created>
  <dcterms:modified xsi:type="dcterms:W3CDTF">2025-04-20T23:46:19Z</dcterms:modified>
</cp:coreProperties>
</file>