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LUZ ELENA MARRIAGA\ESE POLO NUEVO\2025\REQ_1 CONTRALORIA DPTO\"/>
    </mc:Choice>
  </mc:AlternateContent>
  <xr:revisionPtr revIDLastSave="0" documentId="8_{E3BE9D47-08D0-4F8A-90C2-D8430779F1FE}" xr6:coauthVersionLast="47" xr6:coauthVersionMax="47" xr10:uidLastSave="{00000000-0000-0000-0000-000000000000}"/>
  <bookViews>
    <workbookView xWindow="-120" yWindow="-120" windowWidth="20730" windowHeight="11040" firstSheet="6" activeTab="8" xr2:uid="{00000000-000D-0000-FFFF-FFFF00000000}"/>
  </bookViews>
  <sheets>
    <sheet name="MATRIZ DE IMPACTO" sheetId="9" r:id="rId1"/>
    <sheet name="Gerencia" sheetId="2" r:id="rId2"/>
    <sheet name="Financiero" sheetId="1" r:id="rId3"/>
    <sheet name="Talento Humano" sheetId="3" r:id="rId4"/>
    <sheet name="SIAU" sheetId="4" r:id="rId5"/>
    <sheet name="Sistema de Informacion" sheetId="5" r:id="rId6"/>
    <sheet name="Prestacion de los servicios en " sheetId="6" r:id="rId7"/>
    <sheet name="Facturacion" sheetId="7" r:id="rId8"/>
    <sheet name="Farmacia" sheetId="8" r:id="rId9"/>
  </sheets>
  <definedNames>
    <definedName name="_xlnm._FilterDatabase" localSheetId="7" hidden="1">Facturacion!$D$12:$E$15</definedName>
    <definedName name="_xlnm._FilterDatabase" localSheetId="8" hidden="1">Farmacia!$D$12:$E$15</definedName>
    <definedName name="_xlnm._FilterDatabase" localSheetId="2" hidden="1">Financiero!$D$12:$E$17</definedName>
    <definedName name="_xlnm._FilterDatabase" localSheetId="1" hidden="1">Gerencia!$D$13:$E$17</definedName>
    <definedName name="_xlnm._FilterDatabase" localSheetId="6" hidden="1">'Prestacion de los servicios en '!$D$12:$E$16</definedName>
    <definedName name="_xlnm._FilterDatabase" localSheetId="4" hidden="1">SIAU!$D$12:$E$15</definedName>
    <definedName name="_xlnm._FilterDatabase" localSheetId="5" hidden="1">'Sistema de Informacion'!$D$12:$E$15</definedName>
    <definedName name="_xlnm._FilterDatabase" localSheetId="3" hidden="1">'Talento Humano'!$D$12:$E$17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9" l="1"/>
  <c r="G4" i="9"/>
  <c r="H4" i="9"/>
  <c r="F5" i="9"/>
  <c r="G5" i="9"/>
  <c r="H5" i="9"/>
  <c r="F6" i="9"/>
  <c r="G6" i="9"/>
  <c r="H6" i="9"/>
  <c r="F7" i="9"/>
  <c r="G7" i="9"/>
  <c r="H7" i="9"/>
  <c r="H8" i="9"/>
  <c r="G8" i="9"/>
  <c r="F8" i="9"/>
  <c r="E4" i="9"/>
  <c r="E5" i="9"/>
  <c r="E6" i="9"/>
  <c r="E7" i="9"/>
  <c r="E8" i="9"/>
  <c r="D4" i="9"/>
  <c r="D5" i="9"/>
  <c r="D6" i="9"/>
  <c r="D7" i="9"/>
  <c r="D8" i="9"/>
</calcChain>
</file>

<file path=xl/sharedStrings.xml><?xml version="1.0" encoding="utf-8"?>
<sst xmlns="http://schemas.openxmlformats.org/spreadsheetml/2006/main" count="803" uniqueCount="255">
  <si>
    <t>No.</t>
  </si>
  <si>
    <t>CALIFICACION</t>
  </si>
  <si>
    <t>Probabilidad</t>
  </si>
  <si>
    <t>Impacto</t>
  </si>
  <si>
    <t>IDENTIFICACION</t>
  </si>
  <si>
    <t>RIESGOS</t>
  </si>
  <si>
    <t>ANALISIS</t>
  </si>
  <si>
    <t>MEDIDAS DE MITIGACIÓN</t>
  </si>
  <si>
    <t>SEGUIMIENTO</t>
  </si>
  <si>
    <t>VALORACIÓN TIPO DE CONTROL</t>
  </si>
  <si>
    <t>ACCIONES</t>
  </si>
  <si>
    <t>RESPONSABLE</t>
  </si>
  <si>
    <t>INDICADOR</t>
  </si>
  <si>
    <t>FECHA CUMPLIMIENTO</t>
  </si>
  <si>
    <t>Legal</t>
  </si>
  <si>
    <t>Riesgo que funcionarios del hospital soliciten prebendas con el fin de autorizar pagos a proveedores o agilizar trámites</t>
  </si>
  <si>
    <t>MEDIDAS DE RESPUESTAS</t>
  </si>
  <si>
    <t>TIPO DE IMPACTO</t>
  </si>
  <si>
    <t>IMPACTO</t>
  </si>
  <si>
    <t>PROBABILIDAD</t>
  </si>
  <si>
    <t>probable</t>
  </si>
  <si>
    <t>Moderado</t>
  </si>
  <si>
    <t>Evitar, reducir,
compartir o
transferir el
riesgo.</t>
  </si>
  <si>
    <t>FECHA DE ELABORACION:</t>
  </si>
  <si>
    <t>Probable</t>
  </si>
  <si>
    <t>Improbable</t>
  </si>
  <si>
    <t>posible</t>
  </si>
  <si>
    <t>Insignificante</t>
  </si>
  <si>
    <t>Menor</t>
  </si>
  <si>
    <t>Mayor</t>
  </si>
  <si>
    <t>Zona del riesgo</t>
  </si>
  <si>
    <t xml:space="preserve">preventivo </t>
  </si>
  <si>
    <t>control interno</t>
  </si>
  <si>
    <t>Efectuar arqueo de caja con periocidad semanal</t>
  </si>
  <si>
    <t>No.  De arqueos realizados/ los programados</t>
  </si>
  <si>
    <t>Inmediato</t>
  </si>
  <si>
    <t>Aprobo:</t>
  </si>
  <si>
    <t>Reviso:</t>
  </si>
  <si>
    <t>legal y financiero</t>
  </si>
  <si>
    <t>Perdida de Imagen</t>
  </si>
  <si>
    <t xml:space="preserve">Gerencia y comité contable, revisor  fiscal </t>
  </si>
  <si>
    <t xml:space="preserve">Equilibrio presupuestal y financiero </t>
  </si>
  <si>
    <t>legal y Disciplinarias</t>
  </si>
  <si>
    <t>Cero Deuda</t>
  </si>
  <si>
    <t>Mensual</t>
  </si>
  <si>
    <t>anual</t>
  </si>
  <si>
    <t>Inoportunidad en el  pago de salarios, contratados, proveedores y para fiscales</t>
  </si>
  <si>
    <t>Riesgo que funcionarios se apropien de dineros bajo su confianza por la falta de seguridad y custodia.</t>
  </si>
  <si>
    <t>mensual, trimestral, semestral y anual.</t>
  </si>
  <si>
    <t>Riesgo de  la cultura de no planificación de los planes y programas institucionales para el cumplimiento de los objetivos institucionales.</t>
  </si>
  <si>
    <t>legal</t>
  </si>
  <si>
    <t xml:space="preserve">Gerencia </t>
  </si>
  <si>
    <t>numero de informes presentados/ numero de informes programados</t>
  </si>
  <si>
    <t>Sanciones, desgastes administrativo, demora en la prestacion de los servicos.</t>
  </si>
  <si>
    <t>% de cumplimiento de plan de compras</t>
  </si>
  <si>
    <t>Semestral y anual</t>
  </si>
  <si>
    <t>Gerencia</t>
  </si>
  <si>
    <t>Permanente</t>
  </si>
  <si>
    <t xml:space="preserve">Preventivo </t>
  </si>
  <si>
    <t>% de avance de cobertura entre vigencias.</t>
  </si>
  <si>
    <t xml:space="preserve">Hacer uso abusivo de cargo de dirección para beneficio propio o a terceros </t>
  </si>
  <si>
    <t>Posible</t>
  </si>
  <si>
    <t>Sanciones disciplinarias</t>
  </si>
  <si>
    <t>Evitar</t>
  </si>
  <si>
    <t>Përmanente</t>
  </si>
  <si>
    <t>casos presentados</t>
  </si>
  <si>
    <t>Alto</t>
  </si>
  <si>
    <t>Cierre del servicio , sanciones legales y disciplinarias.</t>
  </si>
  <si>
    <t>Correctivo</t>
  </si>
  <si>
    <t xml:space="preserve">Anual  </t>
  </si>
  <si>
    <t>Empleados evaluados según las normas</t>
  </si>
  <si>
    <t xml:space="preserve">Muerte, sanciones y desastre </t>
  </si>
  <si>
    <t>Implementar Plan Hospitalario Emergencia.</t>
  </si>
  <si>
    <t>Acciones ejecutadas/programadas</t>
  </si>
  <si>
    <t>Inoportunidad en respuestas a PQRS</t>
  </si>
  <si>
    <t>Calculo erróneo de satisfacción de usuarios.</t>
  </si>
  <si>
    <t xml:space="preserve">Usuarios desinformados </t>
  </si>
  <si>
    <t xml:space="preserve">Sanciones y demandas </t>
  </si>
  <si>
    <t>Disponer de un registro que permita el control a respuestas de pqrs</t>
  </si>
  <si>
    <t>Informe de PQRS</t>
  </si>
  <si>
    <t>SIAU</t>
  </si>
  <si>
    <t>Numero de backaps efectuados</t>
  </si>
  <si>
    <t>Efectuar el debido mantenimiento correctivo y llevar control de inventarios de los equipos de computo</t>
  </si>
  <si>
    <t>Equipo de computo en buen estado.</t>
  </si>
  <si>
    <t>buen manejo de la información.</t>
  </si>
  <si>
    <t>Sanciones disciplinarias, cierre de sericios</t>
  </si>
  <si>
    <t>llevar control sobre las citas solicitadas y los servicios prestados</t>
  </si>
  <si>
    <t>Oportunidad en en servicios de salud solicitados.</t>
  </si>
  <si>
    <t>Socializar Guias de atencion en salud, manual de procedimientos y procesos a los profesionales de la Salud.</t>
  </si>
  <si>
    <t>muerte fisica, sanciones disciplinarias y fiscales, cierre del servicio.</t>
  </si>
  <si>
    <t>Mala practica clinica y error del diagnostico</t>
  </si>
  <si>
    <t>Numeros de informes presentados.</t>
  </si>
  <si>
    <t>Trimestral.</t>
  </si>
  <si>
    <t>Incumplimiento de los indicadores plan de gestios area clinico asistencial.</t>
  </si>
  <si>
    <t>Infeccion hospitalaria</t>
  </si>
  <si>
    <t>Muerte fisica, sanciones disciplinarias y fiscales, cierre del servicio.</t>
  </si>
  <si>
    <t>Evitar,</t>
  </si>
  <si>
    <t xml:space="preserve">Evitar y reducir
</t>
  </si>
  <si>
    <t xml:space="preserve">Procedimiento de lavado de mano, limpieza de superficies, procedimiento de esterilización </t>
  </si>
  <si>
    <t>% de socializacion de guias</t>
  </si>
  <si>
    <t>Hacer seguimiento a procedimiento implementado.</t>
  </si>
  <si>
    <t xml:space="preserve">No facturar la totalidad de los servicios prestados </t>
  </si>
  <si>
    <t>Generar las facturas  y radicar oportunamente.</t>
  </si>
  <si>
    <t>Conciliar  y dar respuesta oportuna a glosas.</t>
  </si>
  <si>
    <t>Facturación</t>
  </si>
  <si>
    <t>Seguimiento a las facturas generadas según actividades registradas.</t>
  </si>
  <si>
    <t>llevar control de cobro de cartera.</t>
  </si>
  <si>
    <t>Inoportunidad en entrega de medicamentos</t>
  </si>
  <si>
    <t>Suministrar medicamentos de mala calidad</t>
  </si>
  <si>
    <t>Que se venzan los medicamentos en almacenamiento</t>
  </si>
  <si>
    <t>90% de oportunidad</t>
  </si>
  <si>
    <t>llevar control sobre los medicamentos de almacenamiento</t>
  </si>
  <si>
    <t>farmacia</t>
  </si>
  <si>
    <t>Salida de medicamentos</t>
  </si>
  <si>
    <t>suministro de medicamentos de calidad.</t>
  </si>
  <si>
    <t>Sanciones disciplinarias, cierre de servicios</t>
  </si>
  <si>
    <t>Manejar stop de medicamentos según necesidades del servicio</t>
  </si>
  <si>
    <t>muerte física, sanciones disciplinarias y fiscales, cierre del servicio.</t>
  </si>
  <si>
    <t>Compra de medicamentos  que no cumplas las condiciones de calidad.</t>
  </si>
  <si>
    <t>Muerte física, sanciones disciplinarias y fiscales, cierre del servicio.</t>
  </si>
  <si>
    <t>Aprobó:</t>
  </si>
  <si>
    <t>Rango de Interpretación</t>
  </si>
  <si>
    <t>Catastrófico</t>
  </si>
  <si>
    <t>disponer de políticas de dirección que permitan el buen gobierno en la entidad.</t>
  </si>
  <si>
    <t>Cumplir con la normatividad que regula el proceso de presentación y evaluación de plan de gestión.</t>
  </si>
  <si>
    <t>Riesgo de no  disponer del direccionamiento para el proceso de contratación de bienes y servicios que necesita entidad para una buena prestación de los servicios de salud.</t>
  </si>
  <si>
    <t>Sanciones, desgastes administrativo, demora en la prestación de los servicios.</t>
  </si>
  <si>
    <t>Cumplimiento al plan de compras y adquisiciones y manual de contracción.</t>
  </si>
  <si>
    <t>Permanente.</t>
  </si>
  <si>
    <t>Disminución de la cobertura de contratación de los servicios prestados por la entidad</t>
  </si>
  <si>
    <t>Disponer de un grupo de contratación y captación de nuevos usuarios que permitan aumentar la cobertura.</t>
  </si>
  <si>
    <t>llevar un eficiente registro de las operaciones financieras y  presentar los informes financieros dentro de los términos establecido por las normas</t>
  </si>
  <si>
    <t xml:space="preserve">Cumplimiento en la presentación de la información </t>
  </si>
  <si>
    <t>Déficit fiscal Financiero</t>
  </si>
  <si>
    <t>llevar un control sobre los ingresos y gastos de la vigencia y evitar riesgo alto según la calificación del ministerio.</t>
  </si>
  <si>
    <t xml:space="preserve">Sensibilizar a funcionarios   y  establecer  mecanismo que permitan evitar dichos casos, mediante la aplicación del reglamento interno del trabajo. </t>
  </si>
  <si>
    <t>comité de ética y equipo disciplinario</t>
  </si>
  <si>
    <t xml:space="preserve">N de sensibilizaciones efectuadas </t>
  </si>
  <si>
    <t>llevar control de pago sobre los compromisos obtenidos, mediante la recepción de las cuentas por pagar.</t>
  </si>
  <si>
    <t>Inoportunidad en la presentación delos informes financieros a los diferentes entes de control</t>
  </si>
  <si>
    <t>hacer las solicitudes de disponibilidad de manera programada según necesidades de la empresa.</t>
  </si>
  <si>
    <t>No efectuar la evaluación de desempeño a empleados de carrera.</t>
  </si>
  <si>
    <t>Efectuar la evaluación de desempeño según la normatividad vigente  regulados por el CNSC.</t>
  </si>
  <si>
    <t>Accidente laborar causada por riesgos físicos y biológicos</t>
  </si>
  <si>
    <t>No disponer de un proceso que cumplas las normas para el proceso de vinculación de personal a cargos de planta.</t>
  </si>
  <si>
    <t>Sanciones legales y disciplinaria por no contar con el personal idóneo para el cumplimiento de la misión.</t>
  </si>
  <si>
    <t>Actualización permanente para cumplir con la normatividad que regula el proceso de gestión de talento humano la ley 909 y sus decretos reglamentarios</t>
  </si>
  <si>
    <t>Personal vinculado según parámetros/ total de personal vinculado a planta en la respectiva vigencia.</t>
  </si>
  <si>
    <t>Contratar personal del área asistencial sin previa verificación de títulos.</t>
  </si>
  <si>
    <t>Efectuar la verificación de titulo mediante una lista de chequeo de documentos que debe soportar cada funcionario contratado en el área asistencial.</t>
  </si>
  <si>
    <t>No. de hojas de vida verificada y documentos soportes/ total de hoja de vida del personal asistencial.</t>
  </si>
  <si>
    <t xml:space="preserve"> Atraso en las solicitudes de disponibilidad para el pago y contratación del personal</t>
  </si>
  <si>
    <t>disponer de un formato de evaluación de la satisfacción de los usuarios</t>
  </si>
  <si>
    <t>Desgastes, mala atención en salud.</t>
  </si>
  <si>
    <t>realizar actividades de información y comunicación al Usuario que permita una mayor orientación de los servicios.</t>
  </si>
  <si>
    <t>Revelación y divulgación de información confidencial a personal no autorizado o se venda a terceros.</t>
  </si>
  <si>
    <t xml:space="preserve">llevar control por parte del administrador de la información </t>
  </si>
  <si>
    <t>Perdida de información y generación de datos erróneos.</t>
  </si>
  <si>
    <t>Equipo de Cómputos dañados y hurtados.</t>
  </si>
  <si>
    <t>Perdida de Información, sanciones disciplinarias y fiscales.</t>
  </si>
  <si>
    <t xml:space="preserve">Inoportunidad en la radicación de facturas </t>
  </si>
  <si>
    <t>Facturación y Radicación.</t>
  </si>
  <si>
    <t>llevar cronograma de radicación de cuentas.</t>
  </si>
  <si>
    <t>Facturar la totalidad de  los servicios prestados y evitar subregistro por parte de los profesionales y  personal de facturación.</t>
  </si>
  <si>
    <t>Incrementar cartera mayor a 180 días.</t>
  </si>
  <si>
    <t>Inoportunidad en la atencion</t>
  </si>
  <si>
    <t>OBSERVACIONES</t>
  </si>
  <si>
    <t>En lo corrido de la vigencia  2020 No se realizaron reuniones de seguimiento al plan de accion, plan de gestion o seguimiento a indicadores</t>
  </si>
  <si>
    <t>Se lleva un control de la ejecucion preseupuestal de la entidad, sin embargo el analisis y monitoreo de estos indicadores NO se socializa en ninguno de los comites institucionales que pueden ser utilizados para el analisis estas cifras.</t>
  </si>
  <si>
    <t xml:space="preserve">No se realizaron arqueos de caja </t>
  </si>
  <si>
    <t>No se realizaron talleres de sencibilizacion en temas relacionados con la etica y la transparencia</t>
  </si>
  <si>
    <t>Se tiene deudas contraidas con proveedores de bienes y servicios, asi como otras obligaciones de tipo laboral.</t>
  </si>
  <si>
    <t>FRECUENTE</t>
  </si>
  <si>
    <t>PROBABLE</t>
  </si>
  <si>
    <t>POSIBLE</t>
  </si>
  <si>
    <t>REMOTO</t>
  </si>
  <si>
    <t>IMPROBABLE</t>
  </si>
  <si>
    <t>AMENAZAS</t>
  </si>
  <si>
    <t>INSIGNIFICANTE</t>
  </si>
  <si>
    <t>MENOR</t>
  </si>
  <si>
    <t>MODERADO</t>
  </si>
  <si>
    <t>MAYOR</t>
  </si>
  <si>
    <t>CRITICO</t>
  </si>
  <si>
    <t>Remoto</t>
  </si>
  <si>
    <t>Frecuente</t>
  </si>
  <si>
    <t>Bajo</t>
  </si>
  <si>
    <t>Medio</t>
  </si>
  <si>
    <t>Critico</t>
  </si>
  <si>
    <t>Muy Alto</t>
  </si>
  <si>
    <t>Niveles de Riesgo</t>
  </si>
  <si>
    <t xml:space="preserve">% </t>
  </si>
  <si>
    <t>0 - 4,17</t>
  </si>
  <si>
    <t>4,18 - 8,33</t>
  </si>
  <si>
    <t>8,34 - 25,00</t>
  </si>
  <si>
    <t>25,01 - 50,00</t>
  </si>
  <si>
    <t>50,01 - 100</t>
  </si>
  <si>
    <t xml:space="preserve">Alto </t>
  </si>
  <si>
    <t>ZONA DE RIESGO</t>
  </si>
  <si>
    <t xml:space="preserve">Aunque se tienen adoptadas una politicas  institucionales, No todos los funcionarios de la institucion las conocen y las aplican, </t>
  </si>
  <si>
    <t>Se presento el informe de seguimiento al plan de compras de la vigencia 2020. aunque se realizo el seguimiento al plan de compras se observan retrazos en los procesos de compras y contratacion</t>
  </si>
  <si>
    <t xml:space="preserve">Se cuenta con  profesionales que asesoran a la gerencuia en temas relacionados con la contratacion y gestion de cartera.  Debilidades en el proceso de gestion de cartera </t>
  </si>
  <si>
    <t>Catastrofico</t>
  </si>
  <si>
    <t>Zona de Riesgo</t>
  </si>
  <si>
    <t>Se presentan oportunamente los informes de tipo financiero a los entes de vigilancia, supervision y control. Sin embargo hay otros informes de tipo administrativo que impactan la gestion financiera, es el caso de la presentacion extenporanea o no presentacion de reportes a las EPS que nos contratan, donde se realizan las glosas por incumplimiento</t>
  </si>
  <si>
    <t>En el proceso de vinculacion se realiza la verificacion de titulos de los profersionales de la salud. De igual manera se debe realizar con los demas profesionales de la entidad</t>
  </si>
  <si>
    <t xml:space="preserve">Se presentan continuamente retrasos en el proceso de contratacion del personal, </t>
  </si>
  <si>
    <t>Se tiene elaborado y socializado el plan institucional de emergencias</t>
  </si>
  <si>
    <t>Archivo y SIAU</t>
  </si>
  <si>
    <t>No se cuenta con un sistema o una herramienta que permita tener un consolidado de todas las PQRS recibidas en el hospital. Se debe solictar a los lideres de procesos semestralmente cuales han sido las quejas o reclamos recibidas y contestadas. sin embargo se elabora el informe semestralmente</t>
  </si>
  <si>
    <t>El margen de rerror depende de la calidad de la informacion que se registre en el formulario de encuesta. La tabulacion es automatica</t>
  </si>
  <si>
    <t>La oficna de SIAU realiza reuniones con la alianza de usuarios y dicta charlas con los usuarios que acuden a los servicios del hospital.</t>
  </si>
  <si>
    <t>Los lideres de procesos y/o cordinadores de area no entregan informaciona asistemas para realizar copias de seguridad, como tampoco se entrega informacion digital cuando se re desvinculan de la empresa</t>
  </si>
  <si>
    <t xml:space="preserve">las copias de seguridad del sistema estan programadas para realizarse todos los dias, </t>
  </si>
  <si>
    <t>Las guias de parctica clinica estan actualizadas en su mayoria, pero falta socializarlas a todo el equipo</t>
  </si>
  <si>
    <t>No se tiene evidencia que a este procediiento se le este haciendo seguimiento y verificcion de la correcta realizacion</t>
  </si>
  <si>
    <t>la oportunidad en la atencion de usuarios en las citas programadas esta a un 1 dia</t>
  </si>
  <si>
    <t>En Algunos periodos se presentaron facturas  extenporaneas</t>
  </si>
  <si>
    <t xml:space="preserve">No se entregan los RIPS oportunamente lo cual genera retrasos en la facturacion </t>
  </si>
  <si>
    <t>No se estan realizando periodicamente las conciliaciones de las cuentas por cobrar ni tampoco la depuracioon de las mismas para ajustar los saldos</t>
  </si>
  <si>
    <t>Se lleva control de las existencias de los medicamentos en el kardex del sistema, el cual advierte del agotamiento de los productos y la necesidad de hacer la solicitud de compra</t>
  </si>
  <si>
    <t>Es poco probable esta situacion, ya se realizan compras a proveedores reconocidos en el mercado y con mucha experiencia en el sector farmaceutico y de insumos</t>
  </si>
  <si>
    <t xml:space="preserve">Se tiene semaforizado el inventario de medicamentos, los medicamentos que han llegado a vencerse es por que han sido donados al hospital, en las brigadas o por otras instituciones publicas o privadas </t>
  </si>
  <si>
    <t xml:space="preserve">No se logro cumplir en su totalidad  con el plan de capacitacion institucional del Hospital, </t>
  </si>
  <si>
    <t>se ha realizado la evaluacion de desempeño laboral</t>
  </si>
  <si>
    <t xml:space="preserve">Se realizaron en el 2023 los mantenimientos preventivos y correctivos a los equipos de computo. Y se tiene un inventario de equipos que debe actualizarse  </t>
  </si>
  <si>
    <t>En el 2023 no se realizaron seguimientos a los indicadores  clinicos asistenciales del plan de gestion de la gerencia</t>
  </si>
  <si>
    <t>MAPA DE RIESGO INSTITUCIONAL 2024</t>
  </si>
  <si>
    <t>Mayo 2024</t>
  </si>
  <si>
    <t>rendir informes Trimestrales de los Indicadores consignados en el plan de Gestion y PAA del area clinico asistencial.</t>
  </si>
  <si>
    <t>Sistemas y Facturación</t>
  </si>
  <si>
    <t>Coordinador de servicios</t>
  </si>
  <si>
    <t>Lideres de Procesos</t>
  </si>
  <si>
    <t xml:space="preserve">Realizar Backap periodicos y actualizar Software </t>
  </si>
  <si>
    <t>Coordinador de TH</t>
  </si>
  <si>
    <t>Gerencia- Coordinador de TH</t>
  </si>
  <si>
    <t>Gerencia y comité contable</t>
  </si>
  <si>
    <t>Gerencia - jurídica, almacén</t>
  </si>
  <si>
    <r>
      <t>SEGUIMENTO  CONTROL INTERNO
(</t>
    </r>
    <r>
      <rPr>
        <sz val="9"/>
        <color theme="1"/>
        <rFont val="Calibri"/>
        <family val="2"/>
        <scheme val="minor"/>
      </rPr>
      <t>Porcentaje de Riesgo al que esta expuesto</t>
    </r>
    <r>
      <rPr>
        <b/>
        <sz val="9"/>
        <color theme="1"/>
        <rFont val="Calibri"/>
        <family val="2"/>
        <scheme val="minor"/>
      </rPr>
      <t>)</t>
    </r>
  </si>
  <si>
    <r>
      <rPr>
        <b/>
        <sz val="8"/>
        <color theme="1"/>
        <rFont val="Calibri"/>
        <family val="2"/>
        <scheme val="minor"/>
      </rPr>
      <t>PROCESO:</t>
    </r>
    <r>
      <rPr>
        <sz val="8"/>
        <color theme="1"/>
        <rFont val="Calibri"/>
        <family val="2"/>
        <scheme val="minor"/>
      </rPr>
      <t xml:space="preserve"> Gestión Gerencial</t>
    </r>
  </si>
  <si>
    <r>
      <rPr>
        <b/>
        <sz val="8"/>
        <color theme="1"/>
        <rFont val="Calibri"/>
        <family val="2"/>
        <scheme val="minor"/>
      </rPr>
      <t xml:space="preserve">OBJETIVO: </t>
    </r>
    <r>
      <rPr>
        <sz val="8"/>
        <color theme="1"/>
        <rFont val="Calibri"/>
        <family val="2"/>
        <scheme val="minor"/>
      </rPr>
      <t>Dirigir y representar a la Empresa Social del Estado de acuerdo con lo definido en la plataforma estratégica institucional, fundamentada en criterios de la adecuada administración de recursos, garantizar el cumplimiento de la atención de la ciudadanía, mejora continua de la calidad, rentabilidad social y sostenibilidad financiera.</t>
    </r>
  </si>
  <si>
    <r>
      <t>SEGUIMENTO  CONTROL INTERNO
(</t>
    </r>
    <r>
      <rPr>
        <sz val="8"/>
        <color theme="1"/>
        <rFont val="Calibri"/>
        <family val="2"/>
        <scheme val="minor"/>
      </rPr>
      <t>Porcentaje de Riesgo al que esta expuesto</t>
    </r>
    <r>
      <rPr>
        <b/>
        <sz val="8"/>
        <color theme="1"/>
        <rFont val="Calibri"/>
        <family val="2"/>
        <scheme val="minor"/>
      </rPr>
      <t>)</t>
    </r>
  </si>
  <si>
    <r>
      <rPr>
        <b/>
        <sz val="8"/>
        <color theme="1"/>
        <rFont val="Calibri"/>
        <family val="2"/>
        <scheme val="minor"/>
      </rPr>
      <t>PROCESO:</t>
    </r>
    <r>
      <rPr>
        <sz val="8"/>
        <color theme="1"/>
        <rFont val="Calibri"/>
        <family val="2"/>
        <scheme val="minor"/>
      </rPr>
      <t xml:space="preserve"> Gestión Financiera Administrativa.</t>
    </r>
  </si>
  <si>
    <r>
      <rPr>
        <b/>
        <sz val="8"/>
        <color theme="1"/>
        <rFont val="Calibri"/>
        <family val="2"/>
        <scheme val="minor"/>
      </rPr>
      <t xml:space="preserve">OBJETIVO: </t>
    </r>
    <r>
      <rPr>
        <sz val="8"/>
        <color theme="1"/>
        <rFont val="Calibri"/>
        <family val="2"/>
        <scheme val="minor"/>
      </rPr>
      <t>Garantizar que la programación de las actividades a nivel Administrativo y Financiero, sean ejecutadas eficiente y eficazmente para el apoyo que se requiere en la normal prestación de servicios de salud en la ESE.</t>
    </r>
  </si>
  <si>
    <r>
      <rPr>
        <b/>
        <sz val="8"/>
        <color theme="1"/>
        <rFont val="Calibri"/>
        <family val="2"/>
        <scheme val="minor"/>
      </rPr>
      <t>Observaciones:</t>
    </r>
    <r>
      <rPr>
        <sz val="8"/>
        <color theme="1"/>
        <rFont val="Calibri"/>
        <family val="2"/>
        <scheme val="minor"/>
      </rPr>
      <t xml:space="preserve"> La ESE se encuentra en un nivel Riesgo Alto</t>
    </r>
  </si>
  <si>
    <r>
      <rPr>
        <b/>
        <sz val="8"/>
        <color theme="1"/>
        <rFont val="Calibri"/>
        <family val="2"/>
        <scheme val="minor"/>
      </rPr>
      <t>PROCESO:</t>
    </r>
    <r>
      <rPr>
        <sz val="8"/>
        <color theme="1"/>
        <rFont val="Calibri"/>
        <family val="2"/>
        <scheme val="minor"/>
      </rPr>
      <t xml:space="preserve"> Gestión talento Humano.</t>
    </r>
  </si>
  <si>
    <r>
      <rPr>
        <b/>
        <sz val="8"/>
        <color theme="1"/>
        <rFont val="Calibri"/>
        <family val="2"/>
        <scheme val="minor"/>
      </rPr>
      <t xml:space="preserve">OBJETIVO: </t>
    </r>
    <r>
      <rPr>
        <sz val="8"/>
        <color theme="1"/>
        <rFont val="Calibri"/>
        <family val="2"/>
        <scheme val="minor"/>
      </rPr>
      <t>Desarrollar la proyección del plan estratégico de recursos humanos, el plan anual de vacantes y competencias laborales para el logro de la gestión institucional.</t>
    </r>
  </si>
  <si>
    <r>
      <rPr>
        <b/>
        <sz val="8"/>
        <color theme="1"/>
        <rFont val="Calibri"/>
        <family val="2"/>
        <scheme val="minor"/>
      </rPr>
      <t>Observaciones:</t>
    </r>
    <r>
      <rPr>
        <sz val="8"/>
        <color theme="1"/>
        <rFont val="Calibri"/>
        <family val="2"/>
        <scheme val="minor"/>
      </rPr>
      <t xml:space="preserve"> Hasta la fecha no se ha logrado efectuar la evaluación de desempeño a empleados de carrera.</t>
    </r>
  </si>
  <si>
    <r>
      <rPr>
        <b/>
        <sz val="8"/>
        <color theme="1"/>
        <rFont val="Calibri"/>
        <family val="2"/>
        <scheme val="minor"/>
      </rPr>
      <t>PROCESO:</t>
    </r>
    <r>
      <rPr>
        <sz val="8"/>
        <color theme="1"/>
        <rFont val="Calibri"/>
        <family val="2"/>
        <scheme val="minor"/>
      </rPr>
      <t xml:space="preserve"> Sistema de Información al Usuario - SIAU</t>
    </r>
  </si>
  <si>
    <r>
      <rPr>
        <b/>
        <sz val="8"/>
        <color theme="1"/>
        <rFont val="Calibri"/>
        <family val="2"/>
        <scheme val="minor"/>
      </rPr>
      <t xml:space="preserve">OBJETIVO: </t>
    </r>
    <r>
      <rPr>
        <sz val="8"/>
        <color theme="1"/>
        <rFont val="Calibri"/>
        <family val="2"/>
        <scheme val="minor"/>
      </rPr>
      <t>Conocer el grado de satisfacción de los usuarios y hacer valer sus derechos y deberes para la mejora de la prestación de servicios.</t>
    </r>
  </si>
  <si>
    <r>
      <rPr>
        <b/>
        <sz val="8"/>
        <color theme="1"/>
        <rFont val="Calibri"/>
        <family val="2"/>
        <scheme val="minor"/>
      </rPr>
      <t>PROCESO:</t>
    </r>
    <r>
      <rPr>
        <sz val="8"/>
        <color theme="1"/>
        <rFont val="Calibri"/>
        <family val="2"/>
        <scheme val="minor"/>
      </rPr>
      <t xml:space="preserve"> Sistema de Información.</t>
    </r>
  </si>
  <si>
    <r>
      <rPr>
        <b/>
        <sz val="8"/>
        <color theme="1"/>
        <rFont val="Calibri"/>
        <family val="2"/>
        <scheme val="minor"/>
      </rPr>
      <t>PROCESO:</t>
    </r>
    <r>
      <rPr>
        <sz val="8"/>
        <color theme="1"/>
        <rFont val="Calibri"/>
        <family val="2"/>
        <scheme val="minor"/>
      </rPr>
      <t xml:space="preserve"> Sistema en la prestacion de los Servicios en Salud.</t>
    </r>
  </si>
  <si>
    <r>
      <rPr>
        <b/>
        <sz val="8"/>
        <color theme="1"/>
        <rFont val="Calibri"/>
        <family val="2"/>
        <scheme val="minor"/>
      </rPr>
      <t>OBJETIVO:</t>
    </r>
    <r>
      <rPr>
        <sz val="8"/>
        <color theme="1"/>
        <rFont val="Calibri"/>
        <family val="2"/>
        <scheme val="minor"/>
      </rPr>
      <t>Orientar el área misional de la ESE, a través de la organización de los procesos de atención en salud a las personas, vigilancia en salud pública y educación a la comunidad, en cumplimiento de las políticas y directrices institucionales y legales en materia de prestación de servicios.</t>
    </r>
  </si>
  <si>
    <r>
      <t xml:space="preserve">OBJETIVO: </t>
    </r>
    <r>
      <rPr>
        <sz val="8"/>
        <color theme="1"/>
        <rFont val="Calibri"/>
        <family val="2"/>
        <scheme val="minor"/>
      </rPr>
      <t>Generar las facturas de los diferentes servicios prestados a los pacientes para ser enviadas a cobro y proporcionar informes estadísticos Institucionales y establecer e identificar los pacientes que pertenecen al contrato dentro de la cápita.</t>
    </r>
  </si>
  <si>
    <r>
      <rPr>
        <b/>
        <sz val="9"/>
        <color theme="1"/>
        <rFont val="Calibri"/>
        <family val="2"/>
        <scheme val="minor"/>
      </rPr>
      <t>PROCESO:</t>
    </r>
    <r>
      <rPr>
        <sz val="9"/>
        <color theme="1"/>
        <rFont val="Calibri"/>
        <family val="2"/>
        <scheme val="minor"/>
      </rPr>
      <t xml:space="preserve"> Dispensación de medicamentos</t>
    </r>
  </si>
  <si>
    <r>
      <rPr>
        <b/>
        <sz val="9"/>
        <color theme="1"/>
        <rFont val="Calibri"/>
        <family val="2"/>
        <scheme val="minor"/>
      </rPr>
      <t>OBJETIVO:</t>
    </r>
    <r>
      <rPr>
        <sz val="10"/>
        <color theme="1"/>
        <rFont val="Calibri"/>
        <family val="2"/>
        <scheme val="minor"/>
      </rPr>
      <t xml:space="preserve"> Abastecer de medicamentos y dispositivos médicos a los diferentes servicios asistenciales y a los pacientes, procurando una rotación de inventario, un adecuado almacenamiento, distribución, dispensación, destrucción, entre otros en el servicio farmacéutico de baja complejidad.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</si>
</sst>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1"/>
      <color theme="1"/>
      <name val="Cambria"/>
      <family val="1"/>
      <scheme val="major"/>
    </font>
    <font>
      <sz val="9"/>
      <color theme="1"/>
      <name val="Calibri"/>
      <family val="2"/>
      <scheme val="minor"/>
    </font>
    <font>
      <b/>
      <sz val="9"/>
      <color theme="1"/>
      <name val="Calibri"/>
      <family val="2"/>
      <scheme val="minor"/>
    </font>
    <font>
      <sz val="10"/>
      <color theme="1"/>
      <name val="Calibri"/>
      <family val="2"/>
      <scheme val="minor"/>
    </font>
    <font>
      <b/>
      <sz val="8"/>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52FC24"/>
        <bgColor indexed="64"/>
      </patternFill>
    </fill>
    <fill>
      <patternFill patternType="solid">
        <fgColor rgb="FFCC66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351">
    <xf numFmtId="0" fontId="0" fillId="0" borderId="0" xfId="0"/>
    <xf numFmtId="0" fontId="0" fillId="0" borderId="0" xfId="0" applyAlignment="1">
      <alignment horizontal="center"/>
    </xf>
    <xf numFmtId="0" fontId="0" fillId="7" borderId="1" xfId="0" applyFill="1" applyBorder="1" applyAlignment="1">
      <alignment horizontal="center"/>
    </xf>
    <xf numFmtId="0" fontId="0" fillId="4" borderId="1" xfId="0" applyFill="1" applyBorder="1" applyAlignment="1">
      <alignment horizontal="center"/>
    </xf>
    <xf numFmtId="0" fontId="0" fillId="8" borderId="1" xfId="0" applyFill="1" applyBorder="1" applyAlignment="1">
      <alignment horizontal="center"/>
    </xf>
    <xf numFmtId="0" fontId="0" fillId="5" borderId="4" xfId="0" applyFill="1" applyBorder="1" applyAlignment="1">
      <alignment horizontal="center"/>
    </xf>
    <xf numFmtId="0" fontId="0" fillId="5" borderId="33" xfId="0" applyFill="1" applyBorder="1" applyAlignment="1">
      <alignment horizontal="center"/>
    </xf>
    <xf numFmtId="0" fontId="0" fillId="7" borderId="17" xfId="0" applyFill="1" applyBorder="1" applyAlignment="1">
      <alignment horizontal="center"/>
    </xf>
    <xf numFmtId="0" fontId="0" fillId="4" borderId="17" xfId="0" applyFill="1" applyBorder="1" applyAlignment="1">
      <alignment horizontal="center"/>
    </xf>
    <xf numFmtId="0" fontId="0" fillId="8" borderId="17" xfId="0" applyFill="1" applyBorder="1" applyAlignment="1">
      <alignment horizontal="center"/>
    </xf>
    <xf numFmtId="0" fontId="0" fillId="6" borderId="18" xfId="0" applyFill="1" applyBorder="1" applyAlignment="1">
      <alignment horizontal="center"/>
    </xf>
    <xf numFmtId="0" fontId="0" fillId="6" borderId="19" xfId="0" applyFill="1" applyBorder="1" applyAlignment="1">
      <alignment horizontal="center"/>
    </xf>
    <xf numFmtId="0" fontId="2" fillId="3" borderId="50" xfId="0" applyFont="1" applyFill="1" applyBorder="1" applyAlignment="1">
      <alignment horizontal="center"/>
    </xf>
    <xf numFmtId="0" fontId="2" fillId="3" borderId="20" xfId="0" applyFont="1" applyFill="1" applyBorder="1" applyAlignment="1">
      <alignment horizontal="center"/>
    </xf>
    <xf numFmtId="0" fontId="2" fillId="3" borderId="34" xfId="0" applyFont="1" applyFill="1" applyBorder="1"/>
    <xf numFmtId="0" fontId="2" fillId="0" borderId="0" xfId="0" applyFont="1" applyAlignment="1">
      <alignment horizontal="center"/>
    </xf>
    <xf numFmtId="0" fontId="0" fillId="8" borderId="53" xfId="0" applyFill="1" applyBorder="1" applyAlignment="1">
      <alignment horizontal="center"/>
    </xf>
    <xf numFmtId="0" fontId="0" fillId="6" borderId="40" xfId="0" applyFill="1" applyBorder="1" applyAlignment="1">
      <alignment horizontal="center"/>
    </xf>
    <xf numFmtId="0" fontId="2" fillId="0" borderId="41" xfId="0" applyFont="1" applyBorder="1" applyAlignment="1">
      <alignment horizontal="center"/>
    </xf>
    <xf numFmtId="0" fontId="0" fillId="4" borderId="22" xfId="0" applyFill="1" applyBorder="1" applyAlignment="1">
      <alignment horizontal="center"/>
    </xf>
    <xf numFmtId="0" fontId="0" fillId="5" borderId="57" xfId="0" applyFill="1" applyBorder="1" applyAlignment="1">
      <alignment horizontal="center"/>
    </xf>
    <xf numFmtId="0" fontId="0" fillId="7" borderId="53" xfId="0" applyFill="1" applyBorder="1" applyAlignment="1">
      <alignment horizontal="center"/>
    </xf>
    <xf numFmtId="0" fontId="0" fillId="6" borderId="1" xfId="0" applyFill="1" applyBorder="1" applyAlignment="1">
      <alignment horizontal="center"/>
    </xf>
    <xf numFmtId="0" fontId="2" fillId="0" borderId="0" xfId="0" applyFont="1" applyAlignment="1">
      <alignment horizontal="center" vertical="center"/>
    </xf>
    <xf numFmtId="0" fontId="2" fillId="0" borderId="0" xfId="0" applyFont="1"/>
    <xf numFmtId="0" fontId="0" fillId="4" borderId="55" xfId="0" applyFill="1" applyBorder="1" applyAlignment="1">
      <alignment horizontal="center"/>
    </xf>
    <xf numFmtId="0" fontId="0" fillId="8" borderId="56" xfId="0" applyFill="1" applyBorder="1" applyAlignment="1">
      <alignment horizontal="center"/>
    </xf>
    <xf numFmtId="0" fontId="0" fillId="6" borderId="56" xfId="0" applyFill="1" applyBorder="1" applyAlignment="1">
      <alignment horizontal="center"/>
    </xf>
    <xf numFmtId="0" fontId="0" fillId="6" borderId="57" xfId="0" applyFill="1" applyBorder="1" applyAlignment="1">
      <alignment horizontal="center"/>
    </xf>
    <xf numFmtId="0" fontId="0" fillId="6" borderId="53" xfId="0" applyFill="1" applyBorder="1" applyAlignment="1">
      <alignment horizontal="center"/>
    </xf>
    <xf numFmtId="0" fontId="4" fillId="5" borderId="18" xfId="0" applyFont="1" applyFill="1" applyBorder="1" applyAlignment="1">
      <alignment horizontal="center" vertical="center"/>
    </xf>
    <xf numFmtId="0" fontId="0" fillId="7" borderId="19" xfId="0" applyFill="1" applyBorder="1" applyAlignment="1">
      <alignment horizontal="center"/>
    </xf>
    <xf numFmtId="0" fontId="0" fillId="4" borderId="19" xfId="0" applyFill="1" applyBorder="1" applyAlignment="1">
      <alignment horizontal="center"/>
    </xf>
    <xf numFmtId="0" fontId="0" fillId="4" borderId="54" xfId="0" applyFill="1" applyBorder="1" applyAlignment="1">
      <alignment horizontal="center"/>
    </xf>
    <xf numFmtId="0" fontId="3" fillId="7" borderId="53" xfId="0" applyFont="1" applyFill="1" applyBorder="1" applyAlignment="1">
      <alignment horizontal="center"/>
    </xf>
    <xf numFmtId="0" fontId="3" fillId="4" borderId="22" xfId="0" applyFont="1" applyFill="1" applyBorder="1" applyAlignment="1">
      <alignment horizontal="center"/>
    </xf>
    <xf numFmtId="0" fontId="3" fillId="8" borderId="53" xfId="0" applyFont="1" applyFill="1" applyBorder="1" applyAlignment="1">
      <alignment horizontal="center"/>
    </xf>
    <xf numFmtId="0" fontId="3" fillId="6" borderId="40" xfId="0" applyFont="1" applyFill="1" applyBorder="1" applyAlignment="1">
      <alignment horizontal="center"/>
    </xf>
    <xf numFmtId="0" fontId="3" fillId="5" borderId="25" xfId="0" applyFont="1" applyFill="1" applyBorder="1" applyAlignment="1">
      <alignment horizontal="center"/>
    </xf>
    <xf numFmtId="0" fontId="3" fillId="0" borderId="0" xfId="0" applyFont="1" applyAlignment="1">
      <alignment horizontal="center"/>
    </xf>
    <xf numFmtId="9" fontId="3" fillId="7" borderId="25" xfId="1" applyFont="1" applyFill="1" applyBorder="1" applyAlignment="1">
      <alignment horizontal="center" vertical="center"/>
    </xf>
    <xf numFmtId="0" fontId="2" fillId="0" borderId="25" xfId="0" applyFont="1" applyBorder="1" applyAlignment="1">
      <alignment horizontal="center"/>
    </xf>
    <xf numFmtId="0" fontId="2" fillId="0" borderId="0" xfId="0" applyFont="1" applyAlignment="1">
      <alignment horizontal="center" vertical="center" textRotation="90" wrapText="1"/>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5" fillId="0" borderId="0" xfId="0" applyFont="1"/>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11" xfId="0" applyFont="1" applyFill="1" applyBorder="1" applyAlignment="1">
      <alignment vertical="center" wrapText="1"/>
    </xf>
    <xf numFmtId="0" fontId="5" fillId="2" borderId="0" xfId="0" applyFont="1" applyFill="1" applyAlignment="1">
      <alignment vertical="center" wrapText="1"/>
    </xf>
    <xf numFmtId="0" fontId="5" fillId="2" borderId="0" xfId="0" applyFont="1" applyFill="1"/>
    <xf numFmtId="0" fontId="5" fillId="2" borderId="11" xfId="0" applyFont="1" applyFill="1" applyBorder="1" applyAlignment="1">
      <alignment horizontal="left" vertical="center" wrapText="1"/>
    </xf>
    <xf numFmtId="0" fontId="5" fillId="2" borderId="0" xfId="0" applyFont="1" applyFill="1" applyAlignment="1">
      <alignment horizontal="left" vertical="center" wrapText="1"/>
    </xf>
    <xf numFmtId="49" fontId="6" fillId="2" borderId="11" xfId="0" applyNumberFormat="1" applyFont="1" applyFill="1" applyBorder="1" applyAlignment="1">
      <alignment horizontal="left" vertical="center" wrapText="1"/>
    </xf>
    <xf numFmtId="49" fontId="6" fillId="2" borderId="0" xfId="0" applyNumberFormat="1" applyFont="1" applyFill="1" applyAlignment="1">
      <alignment horizontal="left" vertical="center" wrapText="1"/>
    </xf>
    <xf numFmtId="49" fontId="5" fillId="2" borderId="0" xfId="0" applyNumberFormat="1" applyFont="1" applyFill="1" applyAlignment="1">
      <alignment horizontal="left" vertical="center" wrapText="1"/>
    </xf>
    <xf numFmtId="0" fontId="5" fillId="2" borderId="0" xfId="0" applyFont="1" applyFill="1" applyAlignment="1">
      <alignment horizontal="left" vertical="center" wrapText="1"/>
    </xf>
    <xf numFmtId="0" fontId="5" fillId="2" borderId="38" xfId="0" applyFont="1" applyFill="1" applyBorder="1"/>
    <xf numFmtId="0" fontId="5" fillId="2" borderId="39" xfId="0" applyFont="1" applyFill="1" applyBorder="1"/>
    <xf numFmtId="0" fontId="8" fillId="3" borderId="46"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6" fillId="0" borderId="0" xfId="0" applyFont="1"/>
    <xf numFmtId="0" fontId="8" fillId="3" borderId="1" xfId="0" applyFont="1" applyFill="1" applyBorder="1" applyAlignment="1">
      <alignment horizontal="center"/>
    </xf>
    <xf numFmtId="0" fontId="8" fillId="3" borderId="2" xfId="0" applyFont="1" applyFill="1" applyBorder="1" applyAlignment="1">
      <alignment horizontal="center"/>
    </xf>
    <xf numFmtId="0" fontId="3" fillId="5" borderId="1" xfId="0" applyFont="1" applyFill="1" applyBorder="1" applyAlignment="1">
      <alignment horizontal="center"/>
    </xf>
    <xf numFmtId="0" fontId="5" fillId="0" borderId="0" xfId="0" applyFont="1" applyAlignment="1">
      <alignment vertical="top" wrapText="1"/>
    </xf>
    <xf numFmtId="0" fontId="3" fillId="7" borderId="1" xfId="0" applyFont="1" applyFill="1" applyBorder="1" applyAlignment="1">
      <alignment horizontal="center"/>
    </xf>
    <xf numFmtId="0" fontId="3" fillId="4" borderId="1" xfId="0" applyFont="1" applyFill="1" applyBorder="1" applyAlignment="1">
      <alignment horizontal="center"/>
    </xf>
    <xf numFmtId="0" fontId="3" fillId="8" borderId="1" xfId="0" applyFont="1" applyFill="1" applyBorder="1" applyAlignment="1">
      <alignment horizontal="center"/>
    </xf>
    <xf numFmtId="0" fontId="3" fillId="6" borderId="5" xfId="0" applyFont="1" applyFill="1" applyBorder="1" applyAlignment="1">
      <alignment horizontal="center"/>
    </xf>
    <xf numFmtId="0" fontId="3" fillId="0" borderId="0" xfId="0" applyFont="1"/>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3" fillId="0" borderId="9" xfId="0" applyFont="1" applyBorder="1"/>
    <xf numFmtId="0" fontId="3" fillId="0" borderId="10" xfId="0" applyFont="1" applyBorder="1"/>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3" fillId="0" borderId="12" xfId="0" applyFont="1" applyBorder="1"/>
    <xf numFmtId="0" fontId="3" fillId="2" borderId="11"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xf numFmtId="0" fontId="3" fillId="0" borderId="0" xfId="0" applyFont="1" applyAlignment="1">
      <alignment horizontal="center" wrapText="1"/>
    </xf>
    <xf numFmtId="0" fontId="3" fillId="2" borderId="11" xfId="0" applyFont="1" applyFill="1" applyBorder="1" applyAlignment="1">
      <alignment horizontal="left" vertical="center" wrapText="1"/>
    </xf>
    <xf numFmtId="0" fontId="3" fillId="2" borderId="0" xfId="0" applyFont="1" applyFill="1" applyAlignment="1">
      <alignment horizontal="left" vertical="center" wrapText="1"/>
    </xf>
    <xf numFmtId="49" fontId="8" fillId="2" borderId="11" xfId="0" applyNumberFormat="1" applyFont="1" applyFill="1" applyBorder="1" applyAlignment="1">
      <alignment horizontal="left" vertical="center" wrapText="1"/>
    </xf>
    <xf numFmtId="49" fontId="8" fillId="2" borderId="0" xfId="0" applyNumberFormat="1" applyFont="1" applyFill="1" applyAlignment="1">
      <alignment horizontal="left" vertical="center" wrapText="1"/>
    </xf>
    <xf numFmtId="49" fontId="3" fillId="2" borderId="0" xfId="0" applyNumberFormat="1" applyFont="1" applyFill="1" applyAlignment="1">
      <alignment horizontal="left" vertical="center" wrapText="1"/>
    </xf>
    <xf numFmtId="0" fontId="3" fillId="2" borderId="0" xfId="0" applyFont="1" applyFill="1" applyAlignment="1">
      <alignment horizontal="left" vertical="center" wrapText="1"/>
    </xf>
    <xf numFmtId="0" fontId="3" fillId="2" borderId="38" xfId="0" applyFont="1" applyFill="1" applyBorder="1"/>
    <xf numFmtId="0" fontId="3" fillId="2" borderId="39" xfId="0" applyFont="1" applyFill="1" applyBorder="1"/>
    <xf numFmtId="0" fontId="3" fillId="0" borderId="39" xfId="0" applyFont="1" applyBorder="1" applyAlignment="1">
      <alignment horizontal="center" wrapText="1"/>
    </xf>
    <xf numFmtId="0" fontId="3" fillId="0" borderId="40" xfId="0" applyFont="1" applyBorder="1"/>
    <xf numFmtId="0" fontId="8" fillId="0" borderId="12" xfId="0" applyFont="1" applyBorder="1" applyAlignment="1">
      <alignment horizontal="center" vertical="center" wrapText="1"/>
    </xf>
    <xf numFmtId="0" fontId="8" fillId="0" borderId="43" xfId="0" applyFont="1" applyBorder="1" applyAlignment="1">
      <alignment horizontal="center" vertical="center"/>
    </xf>
    <xf numFmtId="0" fontId="8" fillId="0" borderId="40" xfId="0" applyFont="1" applyBorder="1" applyAlignment="1">
      <alignment horizontal="center" vertical="center" wrapText="1"/>
    </xf>
    <xf numFmtId="0" fontId="8" fillId="0" borderId="44" xfId="0" applyFont="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3" borderId="25" xfId="0" applyFont="1" applyFill="1" applyBorder="1" applyAlignment="1">
      <alignment horizontal="center" vertical="center" wrapText="1"/>
    </xf>
    <xf numFmtId="9" fontId="3" fillId="8" borderId="49" xfId="1" applyFont="1" applyFill="1" applyBorder="1" applyAlignment="1">
      <alignment horizontal="center" vertical="center"/>
    </xf>
    <xf numFmtId="0" fontId="3" fillId="0" borderId="45" xfId="0" applyFont="1" applyBorder="1" applyAlignment="1">
      <alignment vertical="top" wrapText="1"/>
    </xf>
    <xf numFmtId="0" fontId="3" fillId="8"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5" xfId="0" applyFont="1" applyBorder="1" applyAlignment="1">
      <alignment horizontal="center" vertical="center" wrapText="1"/>
    </xf>
    <xf numFmtId="9" fontId="3" fillId="6" borderId="37" xfId="1" applyFont="1" applyFill="1" applyBorder="1" applyAlignment="1">
      <alignment horizontal="center" vertical="center"/>
    </xf>
    <xf numFmtId="0" fontId="3" fillId="0" borderId="47" xfId="0" applyFont="1" applyBorder="1" applyAlignment="1">
      <alignment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9" fontId="3" fillId="4" borderId="37" xfId="1" applyFont="1" applyFill="1" applyBorder="1" applyAlignment="1">
      <alignment horizontal="center" vertical="center"/>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34" xfId="0" applyFont="1" applyBorder="1" applyAlignment="1">
      <alignment horizontal="center" vertical="center" wrapText="1"/>
    </xf>
    <xf numFmtId="9" fontId="3" fillId="4" borderId="40" xfId="1" applyFont="1" applyFill="1" applyBorder="1" applyAlignment="1">
      <alignment horizontal="center" vertical="center"/>
    </xf>
    <xf numFmtId="0" fontId="3" fillId="0" borderId="48" xfId="0" applyFont="1" applyBorder="1" applyAlignment="1">
      <alignment vertical="top" wrapText="1"/>
    </xf>
    <xf numFmtId="0" fontId="3" fillId="0" borderId="11" xfId="0" applyFont="1" applyBorder="1"/>
    <xf numFmtId="0" fontId="8" fillId="0" borderId="0" xfId="0" applyFont="1"/>
    <xf numFmtId="0" fontId="8" fillId="0" borderId="1" xfId="0" applyFont="1" applyBorder="1" applyAlignment="1">
      <alignment horizontal="center"/>
    </xf>
    <xf numFmtId="0" fontId="8" fillId="0" borderId="1" xfId="0" applyFont="1" applyBorder="1" applyAlignment="1">
      <alignment horizontal="center"/>
    </xf>
    <xf numFmtId="0" fontId="3" fillId="0" borderId="0" xfId="0" applyFont="1" applyAlignment="1">
      <alignment vertical="top" wrapText="1"/>
    </xf>
    <xf numFmtId="0" fontId="3" fillId="0" borderId="1" xfId="0" applyFont="1" applyBorder="1" applyAlignment="1">
      <alignment horizontal="left" vertical="center" wrapText="1"/>
    </xf>
    <xf numFmtId="0" fontId="6" fillId="2" borderId="10" xfId="0" applyFont="1" applyFill="1" applyBorder="1" applyAlignment="1">
      <alignment horizontal="center" vertical="center" wrapText="1"/>
    </xf>
    <xf numFmtId="0" fontId="5" fillId="2" borderId="11" xfId="0" applyFont="1" applyFill="1" applyBorder="1" applyAlignment="1">
      <alignment vertical="top" wrapText="1"/>
    </xf>
    <xf numFmtId="0" fontId="5" fillId="2" borderId="0" xfId="0" applyFont="1" applyFill="1" applyAlignment="1">
      <alignment vertical="top" wrapText="1"/>
    </xf>
    <xf numFmtId="0" fontId="5" fillId="2" borderId="0" xfId="0" applyFont="1" applyFill="1" applyAlignment="1">
      <alignment horizontal="center" vertical="center" wrapText="1"/>
    </xf>
    <xf numFmtId="0" fontId="5" fillId="2" borderId="12" xfId="0" applyFont="1" applyFill="1" applyBorder="1"/>
    <xf numFmtId="0" fontId="5" fillId="2" borderId="11" xfId="0" applyFont="1" applyFill="1" applyBorder="1"/>
    <xf numFmtId="0" fontId="5" fillId="2" borderId="12"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0" borderId="30" xfId="0" applyFont="1" applyBorder="1" applyAlignment="1">
      <alignment horizontal="center" vertical="center" wrapText="1"/>
    </xf>
    <xf numFmtId="9" fontId="3" fillId="2" borderId="19" xfId="1" applyFont="1" applyFill="1" applyBorder="1" applyAlignment="1">
      <alignment horizontal="center" vertical="center"/>
    </xf>
    <xf numFmtId="9" fontId="3" fillId="7" borderId="19" xfId="1"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3"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18"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4" xfId="0" applyFont="1" applyFill="1" applyBorder="1" applyAlignment="1">
      <alignment horizontal="left" vertical="center" wrapText="1"/>
    </xf>
    <xf numFmtId="0" fontId="8" fillId="3" borderId="17" xfId="0" applyFont="1" applyFill="1" applyBorder="1" applyAlignment="1">
      <alignment horizontal="center"/>
    </xf>
    <xf numFmtId="0" fontId="3" fillId="5" borderId="17" xfId="0" applyFont="1" applyFill="1" applyBorder="1" applyAlignment="1">
      <alignment horizontal="center"/>
    </xf>
    <xf numFmtId="0" fontId="3" fillId="7" borderId="17" xfId="0" applyFont="1" applyFill="1" applyBorder="1" applyAlignment="1">
      <alignment horizontal="center"/>
    </xf>
    <xf numFmtId="0" fontId="3" fillId="4" borderId="17" xfId="0" applyFont="1" applyFill="1" applyBorder="1" applyAlignment="1">
      <alignment horizontal="center"/>
    </xf>
    <xf numFmtId="0" fontId="3" fillId="8" borderId="17" xfId="0" applyFont="1" applyFill="1" applyBorder="1" applyAlignment="1">
      <alignment horizontal="center"/>
    </xf>
    <xf numFmtId="0" fontId="3" fillId="6" borderId="18" xfId="0" applyFont="1" applyFill="1" applyBorder="1" applyAlignment="1">
      <alignment horizontal="center"/>
    </xf>
    <xf numFmtId="0" fontId="3" fillId="6" borderId="19" xfId="0" applyFont="1" applyFill="1" applyBorder="1" applyAlignment="1">
      <alignment horizontal="center"/>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2" borderId="11" xfId="0" applyFont="1" applyFill="1" applyBorder="1" applyAlignment="1">
      <alignment vertical="top" wrapText="1"/>
    </xf>
    <xf numFmtId="0" fontId="3" fillId="2" borderId="0" xfId="0" applyFont="1" applyFill="1" applyAlignment="1">
      <alignment vertical="top" wrapText="1"/>
    </xf>
    <xf numFmtId="0" fontId="3" fillId="2" borderId="12" xfId="0" applyFont="1" applyFill="1" applyBorder="1"/>
    <xf numFmtId="0" fontId="3" fillId="2" borderId="11" xfId="0" applyFont="1" applyFill="1" applyBorder="1"/>
    <xf numFmtId="0" fontId="3" fillId="2" borderId="12"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8" fillId="0" borderId="42" xfId="0" applyFont="1" applyBorder="1" applyAlignment="1">
      <alignment horizontal="center" vertical="center" wrapText="1"/>
    </xf>
    <xf numFmtId="0" fontId="8" fillId="0" borderId="42" xfId="0" applyFont="1" applyBorder="1" applyAlignment="1">
      <alignment horizontal="center" vertical="center"/>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3" xfId="0" applyFont="1" applyBorder="1" applyAlignment="1">
      <alignment vertical="center"/>
    </xf>
    <xf numFmtId="0" fontId="3" fillId="0" borderId="53" xfId="0" applyFont="1" applyBorder="1" applyAlignment="1">
      <alignment vertical="center" wrapText="1"/>
    </xf>
    <xf numFmtId="0" fontId="3" fillId="8"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8" borderId="19"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28" xfId="0" applyFont="1" applyBorder="1"/>
    <xf numFmtId="0" fontId="3" fillId="0" borderId="29" xfId="0" applyFont="1" applyBorder="1"/>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9" xfId="0" applyFont="1" applyBorder="1" applyAlignment="1">
      <alignment horizontal="center" vertical="center"/>
    </xf>
    <xf numFmtId="0" fontId="8" fillId="0" borderId="53" xfId="0" applyFont="1" applyBorder="1" applyAlignment="1">
      <alignment horizontal="center"/>
    </xf>
    <xf numFmtId="0" fontId="3" fillId="0" borderId="2" xfId="0" applyFont="1" applyBorder="1" applyAlignment="1">
      <alignment horizontal="left" vertical="center" wrapText="1"/>
    </xf>
    <xf numFmtId="0" fontId="3" fillId="0" borderId="32" xfId="0" applyFont="1" applyBorder="1" applyAlignment="1">
      <alignment horizontal="left" vertical="center" wrapText="1"/>
    </xf>
    <xf numFmtId="0" fontId="3" fillId="0" borderId="3" xfId="0" applyFont="1" applyBorder="1" applyAlignment="1">
      <alignment horizontal="left" vertical="center" wrapText="1"/>
    </xf>
    <xf numFmtId="0" fontId="3" fillId="0" borderId="30" xfId="0" applyFont="1" applyBorder="1"/>
    <xf numFmtId="0" fontId="3" fillId="0" borderId="26" xfId="0" applyFont="1" applyBorder="1"/>
    <xf numFmtId="0" fontId="3" fillId="0" borderId="31" xfId="0" applyFont="1" applyBorder="1"/>
    <xf numFmtId="0" fontId="3" fillId="2" borderId="33" xfId="0" applyFont="1" applyFill="1" applyBorder="1" applyAlignment="1">
      <alignment horizontal="center" vertical="center" wrapText="1"/>
    </xf>
    <xf numFmtId="0" fontId="3" fillId="5" borderId="17" xfId="0" applyFont="1" applyFill="1" applyBorder="1" applyAlignment="1">
      <alignment horizontal="center" vertical="center"/>
    </xf>
    <xf numFmtId="0" fontId="8" fillId="6"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9" fontId="5" fillId="0" borderId="4" xfId="1" applyFont="1" applyBorder="1" applyAlignment="1">
      <alignment horizontal="center" vertical="center"/>
    </xf>
    <xf numFmtId="0" fontId="5" fillId="0" borderId="25" xfId="0" applyFont="1" applyBorder="1" applyAlignment="1">
      <alignment vertical="center" wrapText="1"/>
    </xf>
    <xf numFmtId="0" fontId="3" fillId="0" borderId="1"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40" xfId="0" applyFont="1" applyFill="1" applyBorder="1"/>
    <xf numFmtId="0" fontId="8" fillId="3" borderId="4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3" borderId="30"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3" fillId="2" borderId="40" xfId="0" applyFont="1" applyFill="1" applyBorder="1"/>
    <xf numFmtId="9" fontId="3" fillId="4" borderId="4" xfId="1" applyFont="1" applyFill="1" applyBorder="1" applyAlignment="1">
      <alignment horizontal="center" vertical="center"/>
    </xf>
    <xf numFmtId="0" fontId="3" fillId="0" borderId="4" xfId="0" applyFont="1" applyBorder="1" applyAlignment="1">
      <alignment vertical="center" wrapText="1"/>
    </xf>
    <xf numFmtId="9" fontId="3" fillId="7" borderId="1" xfId="1" applyFont="1" applyFill="1" applyBorder="1" applyAlignment="1">
      <alignment horizontal="center" vertical="center"/>
    </xf>
    <xf numFmtId="0" fontId="3" fillId="0" borderId="1" xfId="0" applyFont="1" applyBorder="1" applyAlignment="1">
      <alignment vertical="top" wrapText="1"/>
    </xf>
    <xf numFmtId="9" fontId="3" fillId="6" borderId="1" xfId="1" applyFont="1" applyFill="1" applyBorder="1" applyAlignment="1">
      <alignment horizontal="center" vertical="center"/>
    </xf>
    <xf numFmtId="0" fontId="3" fillId="0" borderId="1" xfId="0" applyFont="1" applyBorder="1" applyAlignment="1">
      <alignment vertical="center" wrapText="1"/>
    </xf>
    <xf numFmtId="0" fontId="3" fillId="0" borderId="35" xfId="0" applyFont="1" applyBorder="1"/>
    <xf numFmtId="0" fontId="3" fillId="0" borderId="27" xfId="0" applyFont="1" applyBorder="1"/>
    <xf numFmtId="0" fontId="3" fillId="0" borderId="36" xfId="0" applyFont="1" applyBorder="1"/>
    <xf numFmtId="0" fontId="3" fillId="0" borderId="6" xfId="0" applyFont="1" applyBorder="1" applyAlignment="1">
      <alignment horizontal="left" vertical="center" wrapText="1"/>
    </xf>
    <xf numFmtId="0" fontId="3" fillId="0" borderId="27" xfId="0" applyFont="1" applyBorder="1" applyAlignment="1">
      <alignment horizontal="left" vertical="center" wrapText="1"/>
    </xf>
    <xf numFmtId="0" fontId="3" fillId="0" borderId="36" xfId="0" applyFont="1" applyBorder="1" applyAlignment="1">
      <alignment horizontal="left" vertical="center" wrapText="1"/>
    </xf>
    <xf numFmtId="0" fontId="3" fillId="0" borderId="30" xfId="0" applyFont="1" applyBorder="1" applyAlignment="1">
      <alignment horizontal="left" vertical="center" wrapText="1"/>
    </xf>
    <xf numFmtId="0" fontId="3" fillId="0" borderId="26"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xf numFmtId="0" fontId="3" fillId="0" borderId="39" xfId="0" applyFont="1" applyBorder="1"/>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53" xfId="0" applyFont="1" applyBorder="1" applyAlignment="1">
      <alignment vertical="top" wrapText="1"/>
    </xf>
    <xf numFmtId="0" fontId="8" fillId="3" borderId="18" xfId="0" applyFont="1" applyFill="1" applyBorder="1" applyAlignment="1">
      <alignment horizontal="center" vertical="center" wrapText="1"/>
    </xf>
    <xf numFmtId="9" fontId="5" fillId="7" borderId="19" xfId="1" applyFont="1" applyFill="1" applyBorder="1" applyAlignment="1">
      <alignment horizontal="center" vertical="center"/>
    </xf>
    <xf numFmtId="0" fontId="5" fillId="0" borderId="54" xfId="0" applyFont="1" applyBorder="1" applyAlignment="1">
      <alignment vertical="top" wrapText="1"/>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8" fillId="3" borderId="33" xfId="0" applyFont="1" applyFill="1" applyBorder="1" applyAlignment="1">
      <alignment horizontal="center"/>
    </xf>
    <xf numFmtId="0" fontId="8" fillId="3" borderId="4" xfId="0" applyFont="1" applyFill="1" applyBorder="1" applyAlignment="1">
      <alignment horizontal="center"/>
    </xf>
    <xf numFmtId="0" fontId="8" fillId="3" borderId="30" xfId="0" applyFont="1" applyFill="1" applyBorder="1" applyAlignment="1">
      <alignment horizontal="center"/>
    </xf>
    <xf numFmtId="0" fontId="3" fillId="0" borderId="8" xfId="0" applyFont="1" applyBorder="1"/>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0" borderId="23" xfId="0" applyFont="1" applyBorder="1" applyAlignment="1">
      <alignment horizontal="center" vertical="center" wrapText="1"/>
    </xf>
    <xf numFmtId="0" fontId="8" fillId="0" borderId="12" xfId="0" applyFont="1" applyBorder="1" applyAlignment="1">
      <alignment horizontal="center" vertical="center"/>
    </xf>
    <xf numFmtId="0" fontId="8"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9" fontId="3" fillId="4" borderId="1" xfId="1" applyFont="1" applyFill="1" applyBorder="1" applyAlignment="1">
      <alignment horizontal="center" vertical="center"/>
    </xf>
    <xf numFmtId="0" fontId="3" fillId="0" borderId="53" xfId="0" applyFont="1" applyBorder="1" applyAlignment="1">
      <alignment wrapText="1"/>
    </xf>
    <xf numFmtId="0" fontId="3" fillId="0" borderId="53" xfId="0" applyFont="1" applyBorder="1" applyAlignment="1">
      <alignment vertical="top" wrapText="1"/>
    </xf>
    <xf numFmtId="0" fontId="3" fillId="2" borderId="19"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0" borderId="54" xfId="0" applyFont="1" applyBorder="1" applyAlignment="1">
      <alignment vertical="top"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0" fontId="8" fillId="0" borderId="25" xfId="0" applyFont="1" applyBorder="1" applyAlignment="1">
      <alignment horizontal="center"/>
    </xf>
    <xf numFmtId="0" fontId="6" fillId="3" borderId="5" xfId="0" applyFont="1" applyFill="1" applyBorder="1" applyAlignment="1">
      <alignment horizontal="center" vertical="center" wrapText="1"/>
    </xf>
    <xf numFmtId="0" fontId="6" fillId="3" borderId="20" xfId="0" applyFont="1" applyFill="1" applyBorder="1" applyAlignment="1">
      <alignment horizontal="center" vertical="center" wrapText="1"/>
    </xf>
    <xf numFmtId="9" fontId="5" fillId="5" borderId="1" xfId="1" applyFont="1" applyFill="1" applyBorder="1" applyAlignment="1">
      <alignment horizontal="center" vertical="center"/>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3" fillId="0" borderId="59" xfId="0" applyFont="1" applyBorder="1"/>
    <xf numFmtId="0" fontId="3" fillId="0" borderId="60" xfId="0" applyFont="1" applyBorder="1"/>
    <xf numFmtId="0" fontId="3" fillId="2" borderId="56" xfId="0" applyFont="1" applyFill="1" applyBorder="1" applyAlignment="1">
      <alignment horizontal="center" vertical="center" wrapText="1"/>
    </xf>
    <xf numFmtId="9" fontId="3" fillId="5" borderId="1" xfId="1" applyFont="1" applyFill="1" applyBorder="1" applyAlignment="1">
      <alignment horizontal="center" vertical="center"/>
    </xf>
    <xf numFmtId="0" fontId="3" fillId="0" borderId="62" xfId="0" applyFont="1" applyBorder="1" applyAlignment="1">
      <alignment vertical="center" wrapText="1"/>
    </xf>
    <xf numFmtId="0" fontId="3" fillId="0" borderId="1" xfId="0" applyFont="1" applyBorder="1" applyAlignment="1">
      <alignment wrapText="1"/>
    </xf>
    <xf numFmtId="0" fontId="3" fillId="0" borderId="0" xfId="0" applyFont="1" applyBorder="1"/>
    <xf numFmtId="0" fontId="3" fillId="0" borderId="0" xfId="0" applyFont="1" applyBorder="1" applyAlignment="1">
      <alignment vertical="top" wrapText="1"/>
    </xf>
    <xf numFmtId="0" fontId="3" fillId="0" borderId="0" xfId="0" applyFont="1" applyBorder="1" applyAlignment="1">
      <alignment vertical="center" wrapText="1"/>
    </xf>
    <xf numFmtId="0" fontId="3" fillId="2" borderId="30" xfId="0" applyFont="1" applyFill="1" applyBorder="1" applyAlignment="1">
      <alignment horizontal="center" vertical="center" wrapText="1"/>
    </xf>
    <xf numFmtId="0" fontId="5" fillId="0" borderId="25" xfId="0" applyFont="1" applyBorder="1" applyAlignment="1">
      <alignment wrapText="1"/>
    </xf>
    <xf numFmtId="0" fontId="8" fillId="3" borderId="63"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8" borderId="5" xfId="0" applyFont="1" applyFill="1" applyBorder="1" applyAlignment="1">
      <alignment horizontal="center" vertical="center"/>
    </xf>
    <xf numFmtId="0" fontId="3" fillId="8" borderId="19" xfId="0" applyFont="1" applyFill="1" applyBorder="1" applyAlignment="1">
      <alignment horizontal="center" vertical="center"/>
    </xf>
    <xf numFmtId="9" fontId="3" fillId="5" borderId="4" xfId="0" applyNumberFormat="1" applyFont="1" applyFill="1" applyBorder="1" applyAlignment="1">
      <alignment horizontal="center" vertical="center"/>
    </xf>
    <xf numFmtId="0" fontId="3" fillId="0" borderId="25" xfId="0" applyFont="1" applyBorder="1" applyAlignment="1">
      <alignment wrapText="1"/>
    </xf>
    <xf numFmtId="0" fontId="3" fillId="4" borderId="23" xfId="0" applyFont="1" applyFill="1" applyBorder="1" applyAlignment="1">
      <alignment horizontal="center" vertical="center" wrapText="1"/>
    </xf>
    <xf numFmtId="0" fontId="3" fillId="0" borderId="28" xfId="0" applyFont="1" applyBorder="1" applyAlignment="1">
      <alignment horizontal="center" vertical="center" wrapText="1"/>
    </xf>
    <xf numFmtId="9" fontId="3" fillId="8" borderId="1" xfId="1" applyFont="1" applyFill="1" applyBorder="1" applyAlignment="1">
      <alignment horizontal="center" vertical="center"/>
    </xf>
    <xf numFmtId="0" fontId="3" fillId="0" borderId="51" xfId="0" applyFont="1" applyBorder="1" applyAlignment="1">
      <alignment horizontal="center" vertical="center" wrapText="1"/>
    </xf>
    <xf numFmtId="9" fontId="3" fillId="6" borderId="19" xfId="1" applyFont="1" applyFill="1" applyBorder="1" applyAlignment="1">
      <alignment horizontal="center" vertical="center"/>
    </xf>
    <xf numFmtId="0" fontId="8" fillId="3" borderId="8" xfId="0" applyFont="1" applyFill="1" applyBorder="1" applyAlignment="1">
      <alignment horizontal="center" vertical="center" wrapText="1"/>
    </xf>
    <xf numFmtId="0" fontId="6" fillId="0" borderId="57" xfId="0" applyFont="1" applyBorder="1" applyAlignment="1">
      <alignment horizontal="center" vertical="center"/>
    </xf>
    <xf numFmtId="0" fontId="8" fillId="3" borderId="11" xfId="0" applyFont="1" applyFill="1" applyBorder="1" applyAlignment="1">
      <alignment horizontal="center" vertical="center" wrapText="1"/>
    </xf>
    <xf numFmtId="0" fontId="6" fillId="0" borderId="53" xfId="0" applyFont="1" applyBorder="1" applyAlignment="1">
      <alignment horizontal="center" vertical="center"/>
    </xf>
    <xf numFmtId="0" fontId="8" fillId="3" borderId="38" xfId="0" applyFont="1" applyFill="1" applyBorder="1" applyAlignment="1">
      <alignment horizontal="center" vertical="center" wrapText="1"/>
    </xf>
    <xf numFmtId="0" fontId="6" fillId="0" borderId="54" xfId="0" applyFont="1" applyBorder="1" applyAlignment="1">
      <alignment horizontal="center" vertical="center"/>
    </xf>
    <xf numFmtId="0" fontId="8" fillId="2" borderId="11" xfId="0" applyFont="1" applyFill="1" applyBorder="1" applyAlignment="1">
      <alignment horizontal="left"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xf>
    <xf numFmtId="0" fontId="8" fillId="0" borderId="1" xfId="0" applyFont="1" applyBorder="1" applyAlignment="1">
      <alignment horizontal="center" vertical="center" wrapText="1"/>
    </xf>
    <xf numFmtId="0" fontId="8" fillId="0" borderId="53" xfId="0" applyFont="1" applyBorder="1" applyAlignment="1">
      <alignment horizontal="center" vertical="center"/>
    </xf>
    <xf numFmtId="0" fontId="8" fillId="0" borderId="19" xfId="0" applyFont="1" applyBorder="1" applyAlignment="1">
      <alignment horizontal="center" vertical="center" wrapText="1"/>
    </xf>
    <xf numFmtId="0" fontId="8" fillId="0" borderId="54" xfId="0" applyFont="1" applyBorder="1" applyAlignment="1">
      <alignment horizontal="center" vertical="center"/>
    </xf>
    <xf numFmtId="9" fontId="3" fillId="8" borderId="4" xfId="1" applyFont="1" applyFill="1" applyBorder="1" applyAlignment="1">
      <alignment horizontal="center" vertical="center"/>
    </xf>
    <xf numFmtId="0" fontId="3" fillId="0" borderId="4" xfId="0" applyFont="1" applyBorder="1" applyAlignment="1">
      <alignment vertical="top" wrapText="1"/>
    </xf>
    <xf numFmtId="0" fontId="6" fillId="0" borderId="5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9" fontId="5" fillId="7" borderId="4" xfId="1" applyFont="1" applyFill="1" applyBorder="1" applyAlignment="1">
      <alignment horizontal="center" vertical="center"/>
    </xf>
    <xf numFmtId="0" fontId="3" fillId="5" borderId="20" xfId="0" applyFont="1" applyFill="1" applyBorder="1" applyAlignment="1">
      <alignment horizontal="center" vertical="center" wrapText="1"/>
    </xf>
    <xf numFmtId="0" fontId="5" fillId="0" borderId="61" xfId="0" applyFont="1" applyBorder="1" applyAlignment="1">
      <alignment horizontal="center" vertical="center" wrapText="1"/>
    </xf>
    <xf numFmtId="0" fontId="5" fillId="0" borderId="0" xfId="0" applyFont="1" applyAlignment="1">
      <alignment vertical="center" wrapText="1"/>
    </xf>
  </cellXfs>
  <cellStyles count="2">
    <cellStyle name="Normal" xfId="0" builtinId="0"/>
    <cellStyle name="Porcentaje" xfId="1" builtinId="5"/>
  </cellStyles>
  <dxfs count="0"/>
  <tableStyles count="0" defaultTableStyle="TableStyleMedium2" defaultPivotStyle="PivotStyleLight16"/>
  <colors>
    <mruColors>
      <color rgb="FF52FC24"/>
      <color rgb="FFCC66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309563</xdr:colOff>
      <xdr:row>2</xdr:row>
      <xdr:rowOff>63500</xdr:rowOff>
    </xdr:from>
    <xdr:to>
      <xdr:col>8</xdr:col>
      <xdr:colOff>19050</xdr:colOff>
      <xdr:row>5</xdr:row>
      <xdr:rowOff>99466</xdr:rowOff>
    </xdr:to>
    <xdr:pic>
      <xdr:nvPicPr>
        <xdr:cNvPr id="3" name="Imagen 2">
          <a:extLst>
            <a:ext uri="{FF2B5EF4-FFF2-40B4-BE49-F238E27FC236}">
              <a16:creationId xmlns:a16="http://schemas.microsoft.com/office/drawing/2014/main" id="{437D9C80-C1CA-4A39-AFF4-DCC705713FB6}"/>
            </a:ext>
          </a:extLst>
        </xdr:cNvPr>
        <xdr:cNvPicPr>
          <a:picLocks noChangeAspect="1"/>
        </xdr:cNvPicPr>
      </xdr:nvPicPr>
      <xdr:blipFill>
        <a:blip xmlns:r="http://schemas.openxmlformats.org/officeDocument/2006/relationships" r:embed="rId1"/>
        <a:stretch>
          <a:fillRect/>
        </a:stretch>
      </xdr:blipFill>
      <xdr:spPr>
        <a:xfrm>
          <a:off x="4770438" y="373063"/>
          <a:ext cx="2019300" cy="4645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337704</xdr:colOff>
      <xdr:row>2</xdr:row>
      <xdr:rowOff>43296</xdr:rowOff>
    </xdr:from>
    <xdr:to>
      <xdr:col>8</xdr:col>
      <xdr:colOff>45027</xdr:colOff>
      <xdr:row>5</xdr:row>
      <xdr:rowOff>66273</xdr:rowOff>
    </xdr:to>
    <xdr:pic>
      <xdr:nvPicPr>
        <xdr:cNvPr id="4" name="Imagen 3">
          <a:extLst>
            <a:ext uri="{FF2B5EF4-FFF2-40B4-BE49-F238E27FC236}">
              <a16:creationId xmlns:a16="http://schemas.microsoft.com/office/drawing/2014/main" id="{4C04DC0B-A038-4607-9DE3-F6EF83F0C656}"/>
            </a:ext>
          </a:extLst>
        </xdr:cNvPr>
        <xdr:cNvPicPr>
          <a:picLocks noChangeAspect="1"/>
        </xdr:cNvPicPr>
      </xdr:nvPicPr>
      <xdr:blipFill>
        <a:blip xmlns:r="http://schemas.openxmlformats.org/officeDocument/2006/relationships" r:embed="rId1"/>
        <a:stretch>
          <a:fillRect/>
        </a:stretch>
      </xdr:blipFill>
      <xdr:spPr>
        <a:xfrm>
          <a:off x="4797136" y="363682"/>
          <a:ext cx="2019300" cy="464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510886</xdr:colOff>
      <xdr:row>2</xdr:row>
      <xdr:rowOff>77932</xdr:rowOff>
    </xdr:from>
    <xdr:to>
      <xdr:col>8</xdr:col>
      <xdr:colOff>218209</xdr:colOff>
      <xdr:row>5</xdr:row>
      <xdr:rowOff>100909</xdr:rowOff>
    </xdr:to>
    <xdr:pic>
      <xdr:nvPicPr>
        <xdr:cNvPr id="3" name="Imagen 2">
          <a:extLst>
            <a:ext uri="{FF2B5EF4-FFF2-40B4-BE49-F238E27FC236}">
              <a16:creationId xmlns:a16="http://schemas.microsoft.com/office/drawing/2014/main" id="{46A3793B-DDEF-44C1-8170-88B70D27B537}"/>
            </a:ext>
          </a:extLst>
        </xdr:cNvPr>
        <xdr:cNvPicPr>
          <a:picLocks noChangeAspect="1"/>
        </xdr:cNvPicPr>
      </xdr:nvPicPr>
      <xdr:blipFill>
        <a:blip xmlns:r="http://schemas.openxmlformats.org/officeDocument/2006/relationships" r:embed="rId1"/>
        <a:stretch>
          <a:fillRect/>
        </a:stretch>
      </xdr:blipFill>
      <xdr:spPr>
        <a:xfrm>
          <a:off x="5247409" y="398318"/>
          <a:ext cx="2019300" cy="4645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314325</xdr:colOff>
      <xdr:row>2</xdr:row>
      <xdr:rowOff>47625</xdr:rowOff>
    </xdr:from>
    <xdr:to>
      <xdr:col>8</xdr:col>
      <xdr:colOff>19050</xdr:colOff>
      <xdr:row>5</xdr:row>
      <xdr:rowOff>83591</xdr:rowOff>
    </xdr:to>
    <xdr:pic>
      <xdr:nvPicPr>
        <xdr:cNvPr id="4" name="Imagen 3">
          <a:extLst>
            <a:ext uri="{FF2B5EF4-FFF2-40B4-BE49-F238E27FC236}">
              <a16:creationId xmlns:a16="http://schemas.microsoft.com/office/drawing/2014/main" id="{039C8629-12D1-4516-9972-FF088A205FBC}"/>
            </a:ext>
          </a:extLst>
        </xdr:cNvPr>
        <xdr:cNvPicPr>
          <a:picLocks noChangeAspect="1"/>
        </xdr:cNvPicPr>
      </xdr:nvPicPr>
      <xdr:blipFill>
        <a:blip xmlns:r="http://schemas.openxmlformats.org/officeDocument/2006/relationships" r:embed="rId1"/>
        <a:stretch>
          <a:fillRect/>
        </a:stretch>
      </xdr:blipFill>
      <xdr:spPr>
        <a:xfrm>
          <a:off x="4772025" y="352425"/>
          <a:ext cx="2019300" cy="4645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228600</xdr:colOff>
      <xdr:row>2</xdr:row>
      <xdr:rowOff>47625</xdr:rowOff>
    </xdr:from>
    <xdr:to>
      <xdr:col>7</xdr:col>
      <xdr:colOff>714375</xdr:colOff>
      <xdr:row>5</xdr:row>
      <xdr:rowOff>83591</xdr:rowOff>
    </xdr:to>
    <xdr:pic>
      <xdr:nvPicPr>
        <xdr:cNvPr id="3" name="Imagen 2">
          <a:extLst>
            <a:ext uri="{FF2B5EF4-FFF2-40B4-BE49-F238E27FC236}">
              <a16:creationId xmlns:a16="http://schemas.microsoft.com/office/drawing/2014/main" id="{B7CB2ECE-2AF3-4B9B-884A-F0F8C728AE3F}"/>
            </a:ext>
          </a:extLst>
        </xdr:cNvPr>
        <xdr:cNvPicPr>
          <a:picLocks noChangeAspect="1"/>
        </xdr:cNvPicPr>
      </xdr:nvPicPr>
      <xdr:blipFill>
        <a:blip xmlns:r="http://schemas.openxmlformats.org/officeDocument/2006/relationships" r:embed="rId1"/>
        <a:stretch>
          <a:fillRect/>
        </a:stretch>
      </xdr:blipFill>
      <xdr:spPr>
        <a:xfrm>
          <a:off x="4686300" y="361950"/>
          <a:ext cx="2019300" cy="4645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257175</xdr:colOff>
      <xdr:row>2</xdr:row>
      <xdr:rowOff>38100</xdr:rowOff>
    </xdr:from>
    <xdr:to>
      <xdr:col>7</xdr:col>
      <xdr:colOff>742950</xdr:colOff>
      <xdr:row>4</xdr:row>
      <xdr:rowOff>45491</xdr:rowOff>
    </xdr:to>
    <xdr:pic>
      <xdr:nvPicPr>
        <xdr:cNvPr id="3" name="Imagen 2">
          <a:extLst>
            <a:ext uri="{FF2B5EF4-FFF2-40B4-BE49-F238E27FC236}">
              <a16:creationId xmlns:a16="http://schemas.microsoft.com/office/drawing/2014/main" id="{244C08F1-C5F0-4535-9B92-FBA017A32F7B}"/>
            </a:ext>
          </a:extLst>
        </xdr:cNvPr>
        <xdr:cNvPicPr>
          <a:picLocks noChangeAspect="1"/>
        </xdr:cNvPicPr>
      </xdr:nvPicPr>
      <xdr:blipFill>
        <a:blip xmlns:r="http://schemas.openxmlformats.org/officeDocument/2006/relationships" r:embed="rId1"/>
        <a:stretch>
          <a:fillRect/>
        </a:stretch>
      </xdr:blipFill>
      <xdr:spPr>
        <a:xfrm>
          <a:off x="4714875" y="361950"/>
          <a:ext cx="2019300" cy="4645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238125</xdr:colOff>
      <xdr:row>2</xdr:row>
      <xdr:rowOff>47625</xdr:rowOff>
    </xdr:from>
    <xdr:to>
      <xdr:col>7</xdr:col>
      <xdr:colOff>723900</xdr:colOff>
      <xdr:row>5</xdr:row>
      <xdr:rowOff>83591</xdr:rowOff>
    </xdr:to>
    <xdr:pic>
      <xdr:nvPicPr>
        <xdr:cNvPr id="3" name="Imagen 2">
          <a:extLst>
            <a:ext uri="{FF2B5EF4-FFF2-40B4-BE49-F238E27FC236}">
              <a16:creationId xmlns:a16="http://schemas.microsoft.com/office/drawing/2014/main" id="{605019A5-83B0-4598-9FB6-9CD693EEE22F}"/>
            </a:ext>
          </a:extLst>
        </xdr:cNvPr>
        <xdr:cNvPicPr>
          <a:picLocks noChangeAspect="1"/>
        </xdr:cNvPicPr>
      </xdr:nvPicPr>
      <xdr:blipFill>
        <a:blip xmlns:r="http://schemas.openxmlformats.org/officeDocument/2006/relationships" r:embed="rId1"/>
        <a:stretch>
          <a:fillRect/>
        </a:stretch>
      </xdr:blipFill>
      <xdr:spPr>
        <a:xfrm>
          <a:off x="4695825" y="371475"/>
          <a:ext cx="2019300" cy="4645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323850</xdr:colOff>
      <xdr:row>2</xdr:row>
      <xdr:rowOff>57150</xdr:rowOff>
    </xdr:from>
    <xdr:to>
      <xdr:col>7</xdr:col>
      <xdr:colOff>723900</xdr:colOff>
      <xdr:row>5</xdr:row>
      <xdr:rowOff>64541</xdr:rowOff>
    </xdr:to>
    <xdr:pic>
      <xdr:nvPicPr>
        <xdr:cNvPr id="4" name="Imagen 3">
          <a:extLst>
            <a:ext uri="{FF2B5EF4-FFF2-40B4-BE49-F238E27FC236}">
              <a16:creationId xmlns:a16="http://schemas.microsoft.com/office/drawing/2014/main" id="{1EE639D5-3CEC-428B-9422-44BA9F64CF17}"/>
            </a:ext>
          </a:extLst>
        </xdr:cNvPr>
        <xdr:cNvPicPr>
          <a:picLocks noChangeAspect="1"/>
        </xdr:cNvPicPr>
      </xdr:nvPicPr>
      <xdr:blipFill>
        <a:blip xmlns:r="http://schemas.openxmlformats.org/officeDocument/2006/relationships" r:embed="rId1"/>
        <a:stretch>
          <a:fillRect/>
        </a:stretch>
      </xdr:blipFill>
      <xdr:spPr>
        <a:xfrm>
          <a:off x="4781550" y="381000"/>
          <a:ext cx="2019300" cy="4645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8"/>
  <sheetViews>
    <sheetView workbookViewId="0">
      <selection activeCell="E3" sqref="E3"/>
    </sheetView>
  </sheetViews>
  <sheetFormatPr baseColWidth="10" defaultRowHeight="15" x14ac:dyDescent="0.25"/>
  <cols>
    <col min="1" max="1" width="5.28515625" customWidth="1"/>
    <col min="2" max="2" width="17" customWidth="1"/>
    <col min="3" max="3" width="3.5703125" customWidth="1"/>
    <col min="4" max="8" width="17" customWidth="1"/>
  </cols>
  <sheetData>
    <row r="2" spans="1:8" s="1" customFormat="1" x14ac:dyDescent="0.25">
      <c r="D2" s="15" t="s">
        <v>178</v>
      </c>
      <c r="E2" s="15" t="s">
        <v>179</v>
      </c>
      <c r="F2" s="15" t="s">
        <v>180</v>
      </c>
      <c r="G2" s="15" t="s">
        <v>181</v>
      </c>
      <c r="H2" s="15" t="s">
        <v>182</v>
      </c>
    </row>
    <row r="3" spans="1:8" ht="15.75" thickBot="1" x14ac:dyDescent="0.3">
      <c r="D3" s="15">
        <v>1</v>
      </c>
      <c r="E3" s="15">
        <v>2</v>
      </c>
      <c r="F3" s="15">
        <v>3</v>
      </c>
      <c r="G3" s="15">
        <v>4</v>
      </c>
      <c r="H3" s="15">
        <v>5</v>
      </c>
    </row>
    <row r="4" spans="1:8" ht="21.75" customHeight="1" x14ac:dyDescent="0.25">
      <c r="A4" s="42" t="s">
        <v>177</v>
      </c>
      <c r="B4" s="24" t="s">
        <v>172</v>
      </c>
      <c r="C4" s="23">
        <v>5</v>
      </c>
      <c r="D4" s="25">
        <f>4*C4</f>
        <v>20</v>
      </c>
      <c r="E4" s="26">
        <f>8*C4</f>
        <v>40</v>
      </c>
      <c r="F4" s="27">
        <f>12*C4</f>
        <v>60</v>
      </c>
      <c r="G4" s="27">
        <f>16*C4</f>
        <v>80</v>
      </c>
      <c r="H4" s="28">
        <f>20*C4</f>
        <v>100</v>
      </c>
    </row>
    <row r="5" spans="1:8" ht="21.75" customHeight="1" x14ac:dyDescent="0.25">
      <c r="A5" s="42"/>
      <c r="B5" s="24" t="s">
        <v>173</v>
      </c>
      <c r="C5" s="23">
        <v>4</v>
      </c>
      <c r="D5" s="8">
        <f>4*C5</f>
        <v>16</v>
      </c>
      <c r="E5" s="4">
        <f>8*C5</f>
        <v>32</v>
      </c>
      <c r="F5" s="4">
        <f>12*C5</f>
        <v>48</v>
      </c>
      <c r="G5" s="22">
        <f>16*C5</f>
        <v>64</v>
      </c>
      <c r="H5" s="29">
        <f>20*C5</f>
        <v>80</v>
      </c>
    </row>
    <row r="6" spans="1:8" ht="21.75" customHeight="1" x14ac:dyDescent="0.25">
      <c r="A6" s="42"/>
      <c r="B6" s="24" t="s">
        <v>174</v>
      </c>
      <c r="C6" s="23">
        <v>3</v>
      </c>
      <c r="D6" s="8">
        <f>4*C6</f>
        <v>12</v>
      </c>
      <c r="E6" s="3">
        <f>8*C6</f>
        <v>24</v>
      </c>
      <c r="F6" s="4">
        <f>12*C6</f>
        <v>36</v>
      </c>
      <c r="G6" s="4">
        <f>16*C6</f>
        <v>48</v>
      </c>
      <c r="H6" s="29">
        <f>20*C6</f>
        <v>60</v>
      </c>
    </row>
    <row r="7" spans="1:8" ht="21.75" customHeight="1" x14ac:dyDescent="0.25">
      <c r="A7" s="42"/>
      <c r="B7" s="24" t="s">
        <v>175</v>
      </c>
      <c r="C7" s="23">
        <v>2</v>
      </c>
      <c r="D7" s="7">
        <f>4*C7</f>
        <v>8</v>
      </c>
      <c r="E7" s="3">
        <f>8*C7</f>
        <v>16</v>
      </c>
      <c r="F7" s="3">
        <f>12*C7</f>
        <v>24</v>
      </c>
      <c r="G7" s="4">
        <f>16*C7</f>
        <v>32</v>
      </c>
      <c r="H7" s="16">
        <f>20*C7</f>
        <v>40</v>
      </c>
    </row>
    <row r="8" spans="1:8" ht="21.75" customHeight="1" thickBot="1" x14ac:dyDescent="0.3">
      <c r="A8" s="42"/>
      <c r="B8" s="24" t="s">
        <v>176</v>
      </c>
      <c r="C8" s="23">
        <v>1</v>
      </c>
      <c r="D8" s="30">
        <f>4*C8</f>
        <v>4</v>
      </c>
      <c r="E8" s="31">
        <f>8*C8</f>
        <v>8</v>
      </c>
      <c r="F8" s="32">
        <f>12*C8</f>
        <v>12</v>
      </c>
      <c r="G8" s="32">
        <f>16*C8</f>
        <v>16</v>
      </c>
      <c r="H8" s="33">
        <f>20*C8</f>
        <v>20</v>
      </c>
    </row>
    <row r="11" spans="1:8" ht="15.75" thickBot="1" x14ac:dyDescent="0.3"/>
    <row r="12" spans="1:8" ht="15.75" thickBot="1" x14ac:dyDescent="0.3">
      <c r="D12" s="43" t="s">
        <v>189</v>
      </c>
      <c r="E12" s="44"/>
      <c r="F12" s="44"/>
      <c r="G12" s="45"/>
    </row>
    <row r="13" spans="1:8" ht="15.75" thickBot="1" x14ac:dyDescent="0.3">
      <c r="D13" s="12" t="s">
        <v>2</v>
      </c>
      <c r="E13" s="13" t="s">
        <v>3</v>
      </c>
      <c r="F13" s="14" t="s">
        <v>30</v>
      </c>
      <c r="G13" s="18" t="s">
        <v>190</v>
      </c>
    </row>
    <row r="14" spans="1:8" x14ac:dyDescent="0.25">
      <c r="D14" s="6" t="s">
        <v>25</v>
      </c>
      <c r="E14" s="5" t="s">
        <v>27</v>
      </c>
      <c r="F14" s="5" t="s">
        <v>185</v>
      </c>
      <c r="G14" s="20" t="s">
        <v>191</v>
      </c>
    </row>
    <row r="15" spans="1:8" x14ac:dyDescent="0.25">
      <c r="D15" s="7" t="s">
        <v>183</v>
      </c>
      <c r="E15" s="2" t="s">
        <v>28</v>
      </c>
      <c r="F15" s="2" t="s">
        <v>186</v>
      </c>
      <c r="G15" s="21" t="s">
        <v>192</v>
      </c>
    </row>
    <row r="16" spans="1:8" x14ac:dyDescent="0.25">
      <c r="D16" s="8" t="s">
        <v>26</v>
      </c>
      <c r="E16" s="3" t="s">
        <v>21</v>
      </c>
      <c r="F16" s="3" t="s">
        <v>187</v>
      </c>
      <c r="G16" s="19" t="s">
        <v>193</v>
      </c>
    </row>
    <row r="17" spans="4:7" x14ac:dyDescent="0.25">
      <c r="D17" s="9" t="s">
        <v>24</v>
      </c>
      <c r="E17" s="4" t="s">
        <v>29</v>
      </c>
      <c r="F17" s="4" t="s">
        <v>66</v>
      </c>
      <c r="G17" s="16" t="s">
        <v>194</v>
      </c>
    </row>
    <row r="18" spans="4:7" ht="15.75" thickBot="1" x14ac:dyDescent="0.3">
      <c r="D18" s="10" t="s">
        <v>184</v>
      </c>
      <c r="E18" s="11" t="s">
        <v>122</v>
      </c>
      <c r="F18" s="11" t="s">
        <v>188</v>
      </c>
      <c r="G18" s="17" t="s">
        <v>195</v>
      </c>
    </row>
  </sheetData>
  <mergeCells count="2">
    <mergeCell ref="A4:A8"/>
    <mergeCell ref="D12:G1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7"/>
  <sheetViews>
    <sheetView zoomScale="120" zoomScaleNormal="120" workbookViewId="0">
      <selection activeCell="A29" sqref="A29:XFD30"/>
    </sheetView>
  </sheetViews>
  <sheetFormatPr baseColWidth="10" defaultRowHeight="11.25" x14ac:dyDescent="0.2"/>
  <cols>
    <col min="1" max="1" width="5.5703125" style="100" customWidth="1"/>
    <col min="2" max="2" width="16.42578125" style="100" customWidth="1"/>
    <col min="3" max="3" width="17.5703125" style="100" customWidth="1"/>
    <col min="4" max="4" width="12.42578125" style="100" customWidth="1"/>
    <col min="5" max="5" width="14.85546875" style="100" customWidth="1"/>
    <col min="6" max="6" width="12.7109375" style="100" customWidth="1"/>
    <col min="7" max="7" width="10.28515625" style="100" customWidth="1"/>
    <col min="8" max="8" width="11.7109375" style="100" customWidth="1"/>
    <col min="9" max="9" width="14.85546875" style="100" customWidth="1"/>
    <col min="10" max="10" width="18.42578125" style="100" customWidth="1"/>
    <col min="11" max="11" width="13.28515625" style="100" customWidth="1"/>
    <col min="12" max="12" width="11.42578125" style="100"/>
    <col min="13" max="13" width="13.42578125" style="100" customWidth="1"/>
    <col min="14" max="14" width="11.42578125" style="100"/>
    <col min="15" max="15" width="23.42578125" style="100" customWidth="1"/>
    <col min="16" max="16384" width="11.42578125" style="100"/>
  </cols>
  <sheetData>
    <row r="1" spans="1:15" ht="12" thickBot="1" x14ac:dyDescent="0.25"/>
    <row r="2" spans="1:15" x14ac:dyDescent="0.2">
      <c r="A2" s="101" t="s">
        <v>226</v>
      </c>
      <c r="B2" s="102"/>
      <c r="C2" s="102"/>
      <c r="D2" s="102"/>
      <c r="E2" s="102"/>
      <c r="F2" s="102"/>
      <c r="G2" s="102"/>
      <c r="H2" s="102"/>
      <c r="I2" s="102"/>
      <c r="J2" s="102"/>
      <c r="K2" s="102"/>
      <c r="L2" s="102"/>
      <c r="M2" s="102"/>
      <c r="N2" s="103"/>
      <c r="O2" s="104"/>
    </row>
    <row r="3" spans="1:15" x14ac:dyDescent="0.2">
      <c r="A3" s="105"/>
      <c r="B3" s="106"/>
      <c r="C3" s="106"/>
      <c r="D3" s="106"/>
      <c r="E3" s="106"/>
      <c r="F3" s="106"/>
      <c r="G3" s="106"/>
      <c r="H3" s="106"/>
      <c r="I3" s="106"/>
      <c r="J3" s="106"/>
      <c r="K3" s="106"/>
      <c r="L3" s="106"/>
      <c r="M3" s="106"/>
      <c r="O3" s="107"/>
    </row>
    <row r="4" spans="1:15" x14ac:dyDescent="0.2">
      <c r="A4" s="105"/>
      <c r="B4" s="106"/>
      <c r="C4" s="106"/>
      <c r="D4" s="106"/>
      <c r="E4" s="106"/>
      <c r="F4" s="106"/>
      <c r="G4" s="106"/>
      <c r="H4" s="106"/>
      <c r="I4" s="106"/>
      <c r="J4" s="106"/>
      <c r="K4" s="106"/>
      <c r="L4" s="106"/>
      <c r="M4" s="106"/>
      <c r="O4" s="107"/>
    </row>
    <row r="5" spans="1:15" x14ac:dyDescent="0.2">
      <c r="A5" s="105"/>
      <c r="B5" s="106"/>
      <c r="C5" s="106"/>
      <c r="D5" s="106"/>
      <c r="E5" s="106"/>
      <c r="F5" s="106"/>
      <c r="G5" s="106"/>
      <c r="H5" s="106"/>
      <c r="I5" s="106"/>
      <c r="J5" s="106"/>
      <c r="K5" s="106"/>
      <c r="L5" s="106"/>
      <c r="M5" s="106"/>
      <c r="O5" s="107"/>
    </row>
    <row r="6" spans="1:15" x14ac:dyDescent="0.2">
      <c r="A6" s="105"/>
      <c r="B6" s="106"/>
      <c r="C6" s="106"/>
      <c r="D6" s="106"/>
      <c r="E6" s="106"/>
      <c r="F6" s="106"/>
      <c r="G6" s="106"/>
      <c r="H6" s="106"/>
      <c r="I6" s="106"/>
      <c r="J6" s="106"/>
      <c r="K6" s="106"/>
      <c r="L6" s="106"/>
      <c r="M6" s="106"/>
      <c r="O6" s="107"/>
    </row>
    <row r="7" spans="1:15" x14ac:dyDescent="0.2">
      <c r="A7" s="108" t="s">
        <v>238</v>
      </c>
      <c r="B7" s="109"/>
      <c r="C7" s="109"/>
      <c r="D7" s="109"/>
      <c r="E7" s="109"/>
      <c r="F7" s="109"/>
      <c r="G7" s="109"/>
      <c r="H7" s="109"/>
      <c r="I7" s="110"/>
      <c r="J7" s="110"/>
      <c r="K7" s="110"/>
      <c r="L7" s="110"/>
      <c r="M7" s="110"/>
      <c r="N7" s="111"/>
      <c r="O7" s="107"/>
    </row>
    <row r="8" spans="1:15" x14ac:dyDescent="0.2">
      <c r="A8" s="112" t="s">
        <v>239</v>
      </c>
      <c r="B8" s="113"/>
      <c r="C8" s="113"/>
      <c r="D8" s="113"/>
      <c r="E8" s="113"/>
      <c r="F8" s="113"/>
      <c r="G8" s="113"/>
      <c r="H8" s="113"/>
      <c r="I8" s="113"/>
      <c r="J8" s="113"/>
      <c r="K8" s="113"/>
      <c r="L8" s="113"/>
      <c r="M8" s="113"/>
      <c r="N8" s="111"/>
      <c r="O8" s="107"/>
    </row>
    <row r="9" spans="1:15" x14ac:dyDescent="0.2">
      <c r="A9" s="114" t="s">
        <v>23</v>
      </c>
      <c r="B9" s="115"/>
      <c r="C9" s="116" t="s">
        <v>227</v>
      </c>
      <c r="D9" s="116"/>
      <c r="E9" s="117"/>
      <c r="F9" s="117"/>
      <c r="G9" s="117"/>
      <c r="H9" s="117"/>
      <c r="I9" s="117"/>
      <c r="J9" s="117"/>
      <c r="K9" s="117"/>
      <c r="L9" s="117"/>
      <c r="M9" s="117"/>
      <c r="N9" s="111"/>
      <c r="O9" s="107"/>
    </row>
    <row r="10" spans="1:15" ht="12" thickBot="1" x14ac:dyDescent="0.25">
      <c r="A10" s="118"/>
      <c r="B10" s="119"/>
      <c r="C10" s="119"/>
      <c r="D10" s="119"/>
      <c r="E10" s="119"/>
      <c r="F10" s="119"/>
      <c r="G10" s="119"/>
      <c r="H10" s="119"/>
      <c r="I10" s="119"/>
      <c r="J10" s="119"/>
      <c r="K10" s="119"/>
      <c r="L10" s="119"/>
      <c r="M10" s="119"/>
      <c r="N10" s="120"/>
      <c r="O10" s="121"/>
    </row>
    <row r="11" spans="1:15" x14ac:dyDescent="0.2">
      <c r="A11" s="60" t="s">
        <v>4</v>
      </c>
      <c r="B11" s="61"/>
      <c r="C11" s="62"/>
      <c r="D11" s="63" t="s">
        <v>6</v>
      </c>
      <c r="E11" s="61"/>
      <c r="F11" s="61"/>
      <c r="G11" s="62"/>
      <c r="H11" s="63" t="s">
        <v>7</v>
      </c>
      <c r="I11" s="62"/>
      <c r="J11" s="63" t="s">
        <v>8</v>
      </c>
      <c r="K11" s="61"/>
      <c r="L11" s="62"/>
      <c r="M11" s="64" t="s">
        <v>13</v>
      </c>
      <c r="N11" s="122" t="s">
        <v>240</v>
      </c>
      <c r="O11" s="123" t="s">
        <v>166</v>
      </c>
    </row>
    <row r="12" spans="1:15" x14ac:dyDescent="0.2">
      <c r="A12" s="65" t="s">
        <v>0</v>
      </c>
      <c r="B12" s="66" t="s">
        <v>5</v>
      </c>
      <c r="C12" s="66"/>
      <c r="D12" s="66" t="s">
        <v>1</v>
      </c>
      <c r="E12" s="66"/>
      <c r="F12" s="67" t="s">
        <v>17</v>
      </c>
      <c r="G12" s="67" t="s">
        <v>197</v>
      </c>
      <c r="H12" s="67" t="s">
        <v>16</v>
      </c>
      <c r="I12" s="67" t="s">
        <v>9</v>
      </c>
      <c r="J12" s="67" t="s">
        <v>10</v>
      </c>
      <c r="K12" s="67" t="s">
        <v>11</v>
      </c>
      <c r="L12" s="67" t="s">
        <v>12</v>
      </c>
      <c r="M12" s="64"/>
      <c r="N12" s="122"/>
      <c r="O12" s="123"/>
    </row>
    <row r="13" spans="1:15" ht="12" thickBot="1" x14ac:dyDescent="0.25">
      <c r="A13" s="68"/>
      <c r="B13" s="69"/>
      <c r="C13" s="69"/>
      <c r="D13" s="70" t="s">
        <v>19</v>
      </c>
      <c r="E13" s="70" t="s">
        <v>18</v>
      </c>
      <c r="F13" s="71"/>
      <c r="G13" s="71"/>
      <c r="H13" s="71"/>
      <c r="I13" s="71"/>
      <c r="J13" s="71"/>
      <c r="K13" s="71"/>
      <c r="L13" s="71"/>
      <c r="M13" s="72"/>
      <c r="N13" s="124"/>
      <c r="O13" s="125"/>
    </row>
    <row r="14" spans="1:15" ht="56.25" x14ac:dyDescent="0.2">
      <c r="A14" s="73">
        <v>1</v>
      </c>
      <c r="B14" s="126" t="s">
        <v>60</v>
      </c>
      <c r="C14" s="127"/>
      <c r="D14" s="76" t="s">
        <v>61</v>
      </c>
      <c r="E14" s="77" t="s">
        <v>29</v>
      </c>
      <c r="F14" s="78" t="s">
        <v>62</v>
      </c>
      <c r="G14" s="79" t="s">
        <v>188</v>
      </c>
      <c r="H14" s="81" t="s">
        <v>22</v>
      </c>
      <c r="I14" s="78" t="s">
        <v>58</v>
      </c>
      <c r="J14" s="78" t="s">
        <v>123</v>
      </c>
      <c r="K14" s="78" t="s">
        <v>51</v>
      </c>
      <c r="L14" s="78" t="s">
        <v>65</v>
      </c>
      <c r="M14" s="128" t="s">
        <v>57</v>
      </c>
      <c r="N14" s="129">
        <v>0.5</v>
      </c>
      <c r="O14" s="130" t="s">
        <v>198</v>
      </c>
    </row>
    <row r="15" spans="1:15" ht="67.5" x14ac:dyDescent="0.2">
      <c r="A15" s="73">
        <v>2</v>
      </c>
      <c r="B15" s="126" t="s">
        <v>49</v>
      </c>
      <c r="C15" s="127"/>
      <c r="D15" s="77" t="s">
        <v>24</v>
      </c>
      <c r="E15" s="77" t="s">
        <v>29</v>
      </c>
      <c r="F15" s="81" t="s">
        <v>50</v>
      </c>
      <c r="G15" s="131" t="s">
        <v>196</v>
      </c>
      <c r="H15" s="81" t="s">
        <v>22</v>
      </c>
      <c r="I15" s="132" t="s">
        <v>58</v>
      </c>
      <c r="J15" s="132" t="s">
        <v>124</v>
      </c>
      <c r="K15" s="132" t="s">
        <v>51</v>
      </c>
      <c r="L15" s="132" t="s">
        <v>52</v>
      </c>
      <c r="M15" s="133" t="s">
        <v>55</v>
      </c>
      <c r="N15" s="134">
        <v>1</v>
      </c>
      <c r="O15" s="135" t="s">
        <v>167</v>
      </c>
    </row>
    <row r="16" spans="1:15" ht="78.75" x14ac:dyDescent="0.2">
      <c r="A16" s="73">
        <v>3</v>
      </c>
      <c r="B16" s="136" t="s">
        <v>125</v>
      </c>
      <c r="C16" s="137"/>
      <c r="D16" s="77" t="s">
        <v>24</v>
      </c>
      <c r="E16" s="76" t="s">
        <v>21</v>
      </c>
      <c r="F16" s="81" t="s">
        <v>126</v>
      </c>
      <c r="G16" s="131" t="s">
        <v>66</v>
      </c>
      <c r="H16" s="81" t="s">
        <v>22</v>
      </c>
      <c r="I16" s="132" t="s">
        <v>58</v>
      </c>
      <c r="J16" s="132" t="s">
        <v>127</v>
      </c>
      <c r="K16" s="132" t="s">
        <v>236</v>
      </c>
      <c r="L16" s="132" t="s">
        <v>54</v>
      </c>
      <c r="M16" s="133" t="s">
        <v>128</v>
      </c>
      <c r="N16" s="138">
        <v>0.1</v>
      </c>
      <c r="O16" s="135" t="s">
        <v>199</v>
      </c>
    </row>
    <row r="17" spans="1:15" ht="68.25" thickBot="1" x14ac:dyDescent="0.25">
      <c r="A17" s="85">
        <v>4</v>
      </c>
      <c r="B17" s="139" t="s">
        <v>129</v>
      </c>
      <c r="C17" s="140"/>
      <c r="D17" s="77" t="s">
        <v>24</v>
      </c>
      <c r="E17" s="141" t="s">
        <v>21</v>
      </c>
      <c r="F17" s="142" t="s">
        <v>39</v>
      </c>
      <c r="G17" s="143" t="s">
        <v>66</v>
      </c>
      <c r="H17" s="144" t="s">
        <v>22</v>
      </c>
      <c r="I17" s="145" t="s">
        <v>58</v>
      </c>
      <c r="J17" s="145" t="s">
        <v>130</v>
      </c>
      <c r="K17" s="145" t="s">
        <v>56</v>
      </c>
      <c r="L17" s="145" t="s">
        <v>59</v>
      </c>
      <c r="M17" s="146" t="s">
        <v>57</v>
      </c>
      <c r="N17" s="147">
        <v>0.1</v>
      </c>
      <c r="O17" s="148" t="s">
        <v>200</v>
      </c>
    </row>
    <row r="18" spans="1:15" x14ac:dyDescent="0.2">
      <c r="A18" s="149"/>
    </row>
    <row r="19" spans="1:15" x14ac:dyDescent="0.2">
      <c r="A19" s="149"/>
      <c r="B19" s="150" t="s">
        <v>37</v>
      </c>
      <c r="H19" s="150" t="s">
        <v>120</v>
      </c>
    </row>
    <row r="20" spans="1:15" x14ac:dyDescent="0.2">
      <c r="A20" s="149"/>
    </row>
    <row r="21" spans="1:15" x14ac:dyDescent="0.2">
      <c r="A21" s="149"/>
      <c r="B21" s="151" t="s">
        <v>121</v>
      </c>
      <c r="C21" s="151"/>
      <c r="D21" s="151"/>
      <c r="E21" s="151"/>
    </row>
    <row r="22" spans="1:15" x14ac:dyDescent="0.2">
      <c r="A22" s="149"/>
      <c r="B22" s="92" t="s">
        <v>2</v>
      </c>
      <c r="C22" s="92" t="s">
        <v>3</v>
      </c>
      <c r="D22" s="93" t="s">
        <v>30</v>
      </c>
      <c r="E22" s="152" t="s">
        <v>190</v>
      </c>
    </row>
    <row r="23" spans="1:15" x14ac:dyDescent="0.2">
      <c r="A23" s="149"/>
      <c r="B23" s="94" t="s">
        <v>25</v>
      </c>
      <c r="C23" s="94" t="s">
        <v>27</v>
      </c>
      <c r="D23" s="94" t="s">
        <v>185</v>
      </c>
      <c r="E23" s="38" t="s">
        <v>191</v>
      </c>
      <c r="I23" s="153"/>
    </row>
    <row r="24" spans="1:15" x14ac:dyDescent="0.2">
      <c r="A24" s="149"/>
      <c r="B24" s="96" t="s">
        <v>183</v>
      </c>
      <c r="C24" s="96" t="s">
        <v>28</v>
      </c>
      <c r="D24" s="96" t="s">
        <v>186</v>
      </c>
      <c r="E24" s="34" t="s">
        <v>192</v>
      </c>
      <c r="I24" s="153"/>
    </row>
    <row r="25" spans="1:15" x14ac:dyDescent="0.2">
      <c r="A25" s="149"/>
      <c r="B25" s="97" t="s">
        <v>61</v>
      </c>
      <c r="C25" s="97" t="s">
        <v>21</v>
      </c>
      <c r="D25" s="97" t="s">
        <v>187</v>
      </c>
      <c r="E25" s="35" t="s">
        <v>193</v>
      </c>
      <c r="I25" s="153"/>
    </row>
    <row r="26" spans="1:15" x14ac:dyDescent="0.2">
      <c r="A26" s="149"/>
      <c r="B26" s="98" t="s">
        <v>24</v>
      </c>
      <c r="C26" s="98" t="s">
        <v>29</v>
      </c>
      <c r="D26" s="98" t="s">
        <v>196</v>
      </c>
      <c r="E26" s="36" t="s">
        <v>194</v>
      </c>
      <c r="I26" s="153"/>
    </row>
    <row r="27" spans="1:15" ht="12" thickBot="1" x14ac:dyDescent="0.25">
      <c r="A27" s="149"/>
      <c r="B27" s="99" t="s">
        <v>184</v>
      </c>
      <c r="C27" s="99" t="s">
        <v>122</v>
      </c>
      <c r="D27" s="99" t="s">
        <v>188</v>
      </c>
      <c r="E27" s="37" t="s">
        <v>195</v>
      </c>
    </row>
  </sheetData>
  <autoFilter ref="D13:E17" xr:uid="{00000000-0009-0000-0000-000001000000}"/>
  <mergeCells count="27">
    <mergeCell ref="N11:N13"/>
    <mergeCell ref="N7:N10"/>
    <mergeCell ref="O11:O13"/>
    <mergeCell ref="B14:C14"/>
    <mergeCell ref="J12:J13"/>
    <mergeCell ref="K12:K13"/>
    <mergeCell ref="L12:L13"/>
    <mergeCell ref="B15:C15"/>
    <mergeCell ref="B16:C16"/>
    <mergeCell ref="B17:C17"/>
    <mergeCell ref="B21:E21"/>
    <mergeCell ref="A2:M2"/>
    <mergeCell ref="A7:H7"/>
    <mergeCell ref="A8:M8"/>
    <mergeCell ref="A9:B9"/>
    <mergeCell ref="A11:C11"/>
    <mergeCell ref="D11:G11"/>
    <mergeCell ref="H11:I11"/>
    <mergeCell ref="J11:L11"/>
    <mergeCell ref="M11:M13"/>
    <mergeCell ref="A12:A13"/>
    <mergeCell ref="B12:C13"/>
    <mergeCell ref="D12:E12"/>
    <mergeCell ref="F12:F13"/>
    <mergeCell ref="G12:G13"/>
    <mergeCell ref="H12:H13"/>
    <mergeCell ref="I12:I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Z30"/>
  <sheetViews>
    <sheetView topLeftCell="A22" zoomScale="110" zoomScaleNormal="110" workbookViewId="0">
      <selection activeCell="G38" sqref="G38"/>
    </sheetView>
  </sheetViews>
  <sheetFormatPr baseColWidth="10" defaultRowHeight="11.25" x14ac:dyDescent="0.2"/>
  <cols>
    <col min="1" max="1" width="5.5703125" style="100" customWidth="1"/>
    <col min="2" max="2" width="16.42578125" style="100" customWidth="1"/>
    <col min="3" max="3" width="17.5703125" style="100" customWidth="1"/>
    <col min="4" max="4" width="12.42578125" style="100" customWidth="1"/>
    <col min="5" max="5" width="14.85546875" style="100" customWidth="1"/>
    <col min="6" max="6" width="12.7109375" style="100" customWidth="1"/>
    <col min="7" max="7" width="10.28515625" style="100" customWidth="1"/>
    <col min="8" max="8" width="11.7109375" style="100" customWidth="1"/>
    <col min="9" max="9" width="14.85546875" style="100" customWidth="1"/>
    <col min="10" max="10" width="20" style="100" customWidth="1"/>
    <col min="11" max="11" width="13.28515625" style="100" customWidth="1"/>
    <col min="12" max="12" width="11.42578125" style="100"/>
    <col min="13" max="13" width="13.42578125" style="100" customWidth="1"/>
    <col min="14" max="14" width="18" style="100" customWidth="1"/>
    <col min="15" max="15" width="26.7109375" style="100" customWidth="1"/>
    <col min="16" max="16384" width="11.42578125" style="100"/>
  </cols>
  <sheetData>
    <row r="1" spans="1:26" ht="12" thickBot="1" x14ac:dyDescent="0.25"/>
    <row r="2" spans="1:26" x14ac:dyDescent="0.2">
      <c r="A2" s="101" t="s">
        <v>226</v>
      </c>
      <c r="B2" s="102"/>
      <c r="C2" s="102"/>
      <c r="D2" s="102"/>
      <c r="E2" s="102"/>
      <c r="F2" s="102"/>
      <c r="G2" s="102"/>
      <c r="H2" s="102"/>
      <c r="I2" s="102"/>
      <c r="J2" s="102"/>
      <c r="K2" s="102"/>
      <c r="L2" s="102"/>
      <c r="M2" s="190"/>
    </row>
    <row r="3" spans="1:26" x14ac:dyDescent="0.2">
      <c r="A3" s="105"/>
      <c r="B3" s="106"/>
      <c r="C3" s="106"/>
      <c r="D3" s="106"/>
      <c r="E3" s="106"/>
      <c r="F3" s="106"/>
      <c r="G3" s="106"/>
      <c r="H3" s="106"/>
      <c r="I3" s="106"/>
      <c r="J3" s="106"/>
      <c r="K3" s="106"/>
      <c r="L3" s="106"/>
      <c r="M3" s="191"/>
    </row>
    <row r="4" spans="1:26" x14ac:dyDescent="0.2">
      <c r="A4" s="192"/>
      <c r="B4" s="193"/>
      <c r="C4" s="179"/>
      <c r="D4" s="179"/>
      <c r="E4" s="179"/>
      <c r="F4" s="179"/>
      <c r="G4" s="179"/>
      <c r="H4" s="179"/>
      <c r="I4" s="110"/>
      <c r="J4" s="110"/>
      <c r="K4" s="110"/>
      <c r="L4" s="110"/>
      <c r="M4" s="194"/>
    </row>
    <row r="5" spans="1:26" x14ac:dyDescent="0.2">
      <c r="A5" s="195"/>
      <c r="B5" s="110"/>
      <c r="C5" s="110"/>
      <c r="D5" s="110"/>
      <c r="E5" s="110"/>
      <c r="F5" s="110"/>
      <c r="G5" s="110"/>
      <c r="H5" s="110"/>
      <c r="I5" s="110"/>
      <c r="J5" s="110"/>
      <c r="K5" s="110"/>
      <c r="L5" s="110"/>
      <c r="M5" s="194"/>
    </row>
    <row r="6" spans="1:26" x14ac:dyDescent="0.2">
      <c r="A6" s="108" t="s">
        <v>241</v>
      </c>
      <c r="B6" s="109"/>
      <c r="C6" s="109"/>
      <c r="D6" s="109"/>
      <c r="E6" s="109"/>
      <c r="F6" s="109"/>
      <c r="G6" s="109"/>
      <c r="H6" s="109"/>
      <c r="I6" s="110"/>
      <c r="J6" s="110"/>
      <c r="K6" s="110"/>
      <c r="L6" s="110"/>
      <c r="M6" s="194"/>
    </row>
    <row r="7" spans="1:26" x14ac:dyDescent="0.2">
      <c r="A7" s="112" t="s">
        <v>242</v>
      </c>
      <c r="B7" s="113"/>
      <c r="C7" s="113"/>
      <c r="D7" s="113"/>
      <c r="E7" s="113"/>
      <c r="F7" s="113"/>
      <c r="G7" s="113"/>
      <c r="H7" s="113"/>
      <c r="I7" s="113"/>
      <c r="J7" s="113"/>
      <c r="K7" s="113"/>
      <c r="L7" s="113"/>
      <c r="M7" s="196"/>
    </row>
    <row r="8" spans="1:26" x14ac:dyDescent="0.2">
      <c r="A8" s="114" t="s">
        <v>23</v>
      </c>
      <c r="B8" s="115"/>
      <c r="C8" s="116" t="s">
        <v>227</v>
      </c>
      <c r="D8" s="116"/>
      <c r="E8" s="117"/>
      <c r="F8" s="117"/>
      <c r="G8" s="117"/>
      <c r="H8" s="117"/>
      <c r="I8" s="117"/>
      <c r="J8" s="117"/>
      <c r="K8" s="117"/>
      <c r="L8" s="117"/>
      <c r="M8" s="197"/>
    </row>
    <row r="9" spans="1:26" ht="12" thickBot="1" x14ac:dyDescent="0.25">
      <c r="A9" s="195"/>
      <c r="B9" s="110"/>
      <c r="C9" s="110"/>
      <c r="D9" s="110"/>
      <c r="E9" s="110"/>
      <c r="F9" s="110"/>
      <c r="G9" s="110"/>
      <c r="H9" s="110"/>
      <c r="I9" s="110"/>
      <c r="J9" s="110"/>
      <c r="K9" s="110"/>
      <c r="L9" s="110"/>
      <c r="M9" s="194"/>
    </row>
    <row r="10" spans="1:26" x14ac:dyDescent="0.2">
      <c r="A10" s="163" t="s">
        <v>4</v>
      </c>
      <c r="B10" s="164"/>
      <c r="C10" s="165"/>
      <c r="D10" s="166" t="s">
        <v>6</v>
      </c>
      <c r="E10" s="164"/>
      <c r="F10" s="164"/>
      <c r="G10" s="165"/>
      <c r="H10" s="166" t="s">
        <v>7</v>
      </c>
      <c r="I10" s="165"/>
      <c r="J10" s="166" t="s">
        <v>8</v>
      </c>
      <c r="K10" s="164"/>
      <c r="L10" s="165"/>
      <c r="M10" s="167" t="s">
        <v>13</v>
      </c>
      <c r="N10" s="198" t="s">
        <v>240</v>
      </c>
      <c r="O10" s="199" t="s">
        <v>166</v>
      </c>
    </row>
    <row r="11" spans="1:26" x14ac:dyDescent="0.2">
      <c r="A11" s="65" t="s">
        <v>0</v>
      </c>
      <c r="B11" s="66" t="s">
        <v>5</v>
      </c>
      <c r="C11" s="66"/>
      <c r="D11" s="66" t="s">
        <v>1</v>
      </c>
      <c r="E11" s="66"/>
      <c r="F11" s="67" t="s">
        <v>17</v>
      </c>
      <c r="G11" s="67" t="s">
        <v>197</v>
      </c>
      <c r="H11" s="67" t="s">
        <v>16</v>
      </c>
      <c r="I11" s="67" t="s">
        <v>9</v>
      </c>
      <c r="J11" s="67" t="s">
        <v>10</v>
      </c>
      <c r="K11" s="67" t="s">
        <v>11</v>
      </c>
      <c r="L11" s="67" t="s">
        <v>12</v>
      </c>
      <c r="M11" s="64"/>
      <c r="N11" s="200"/>
      <c r="O11" s="123"/>
    </row>
    <row r="12" spans="1:26" ht="12" thickBot="1" x14ac:dyDescent="0.25">
      <c r="A12" s="68"/>
      <c r="B12" s="69"/>
      <c r="C12" s="69"/>
      <c r="D12" s="70" t="s">
        <v>19</v>
      </c>
      <c r="E12" s="70" t="s">
        <v>18</v>
      </c>
      <c r="F12" s="71"/>
      <c r="G12" s="71"/>
      <c r="H12" s="71"/>
      <c r="I12" s="71"/>
      <c r="J12" s="71"/>
      <c r="K12" s="71"/>
      <c r="L12" s="71"/>
      <c r="M12" s="72"/>
      <c r="N12" s="201"/>
      <c r="O12" s="125"/>
    </row>
    <row r="13" spans="1:26" s="46" customFormat="1" ht="108" x14ac:dyDescent="0.2">
      <c r="A13" s="224">
        <v>1</v>
      </c>
      <c r="B13" s="74" t="s">
        <v>133</v>
      </c>
      <c r="C13" s="75"/>
      <c r="D13" s="225" t="s">
        <v>25</v>
      </c>
      <c r="E13" s="226" t="s">
        <v>201</v>
      </c>
      <c r="F13" s="227" t="s">
        <v>38</v>
      </c>
      <c r="G13" s="226" t="s">
        <v>188</v>
      </c>
      <c r="H13" s="80" t="s">
        <v>22</v>
      </c>
      <c r="I13" s="83" t="s">
        <v>31</v>
      </c>
      <c r="J13" s="83" t="s">
        <v>134</v>
      </c>
      <c r="K13" s="83" t="s">
        <v>40</v>
      </c>
      <c r="L13" s="83" t="s">
        <v>41</v>
      </c>
      <c r="M13" s="169" t="s">
        <v>45</v>
      </c>
      <c r="N13" s="228">
        <v>1</v>
      </c>
      <c r="O13" s="229" t="s">
        <v>168</v>
      </c>
    </row>
    <row r="14" spans="1:26" ht="45.75" thickBot="1" x14ac:dyDescent="0.25">
      <c r="A14" s="168">
        <v>2</v>
      </c>
      <c r="B14" s="136" t="s">
        <v>47</v>
      </c>
      <c r="C14" s="137"/>
      <c r="D14" s="131" t="s">
        <v>20</v>
      </c>
      <c r="E14" s="76" t="s">
        <v>21</v>
      </c>
      <c r="F14" s="81" t="s">
        <v>14</v>
      </c>
      <c r="G14" s="131" t="s">
        <v>196</v>
      </c>
      <c r="I14" s="132" t="s">
        <v>31</v>
      </c>
      <c r="J14" s="132" t="s">
        <v>33</v>
      </c>
      <c r="K14" s="132" t="s">
        <v>32</v>
      </c>
      <c r="L14" s="132" t="s">
        <v>34</v>
      </c>
      <c r="M14" s="202" t="s">
        <v>35</v>
      </c>
      <c r="N14" s="170">
        <v>1</v>
      </c>
      <c r="O14" s="203" t="s">
        <v>169</v>
      </c>
    </row>
    <row r="15" spans="1:26" ht="68.25" thickBot="1" x14ac:dyDescent="0.25">
      <c r="A15" s="168">
        <v>3</v>
      </c>
      <c r="B15" s="136" t="s">
        <v>15</v>
      </c>
      <c r="C15" s="137"/>
      <c r="D15" s="131" t="s">
        <v>24</v>
      </c>
      <c r="E15" s="76" t="s">
        <v>21</v>
      </c>
      <c r="F15" s="175" t="s">
        <v>39</v>
      </c>
      <c r="G15" s="131" t="s">
        <v>66</v>
      </c>
      <c r="H15" s="81" t="s">
        <v>22</v>
      </c>
      <c r="I15" s="132" t="s">
        <v>31</v>
      </c>
      <c r="J15" s="132" t="s">
        <v>135</v>
      </c>
      <c r="K15" s="132" t="s">
        <v>136</v>
      </c>
      <c r="L15" s="132" t="s">
        <v>137</v>
      </c>
      <c r="M15" s="202" t="s">
        <v>35</v>
      </c>
      <c r="N15" s="171">
        <v>1</v>
      </c>
      <c r="O15" s="204" t="s">
        <v>170</v>
      </c>
    </row>
    <row r="16" spans="1:26" s="175" customFormat="1" ht="57" thickBot="1" x14ac:dyDescent="0.3">
      <c r="A16" s="172">
        <v>4</v>
      </c>
      <c r="B16" s="173" t="s">
        <v>46</v>
      </c>
      <c r="C16" s="174"/>
      <c r="D16" s="205" t="s">
        <v>24</v>
      </c>
      <c r="E16" s="206" t="s">
        <v>21</v>
      </c>
      <c r="F16" s="175" t="s">
        <v>42</v>
      </c>
      <c r="G16" s="205" t="s">
        <v>66</v>
      </c>
      <c r="H16" s="175" t="s">
        <v>22</v>
      </c>
      <c r="I16" s="230" t="s">
        <v>31</v>
      </c>
      <c r="J16" s="208" t="s">
        <v>138</v>
      </c>
      <c r="K16" s="176" t="s">
        <v>235</v>
      </c>
      <c r="L16" s="176" t="s">
        <v>43</v>
      </c>
      <c r="M16" s="177" t="s">
        <v>44</v>
      </c>
      <c r="N16" s="171">
        <v>1</v>
      </c>
      <c r="O16" s="178" t="s">
        <v>171</v>
      </c>
      <c r="P16" s="179"/>
      <c r="Q16" s="179"/>
      <c r="R16" s="179"/>
      <c r="S16" s="179"/>
      <c r="T16" s="179"/>
      <c r="U16" s="179"/>
      <c r="V16" s="179"/>
      <c r="W16" s="179"/>
      <c r="X16" s="179"/>
      <c r="Y16" s="179"/>
      <c r="Z16" s="179"/>
    </row>
    <row r="17" spans="1:15" s="179" customFormat="1" ht="124.5" thickBot="1" x14ac:dyDescent="0.3">
      <c r="A17" s="180"/>
      <c r="B17" s="139" t="s">
        <v>139</v>
      </c>
      <c r="C17" s="140"/>
      <c r="D17" s="209" t="s">
        <v>24</v>
      </c>
      <c r="E17" s="210" t="s">
        <v>21</v>
      </c>
      <c r="F17" s="142" t="s">
        <v>42</v>
      </c>
      <c r="G17" s="209" t="s">
        <v>66</v>
      </c>
      <c r="H17" s="175" t="s">
        <v>22</v>
      </c>
      <c r="I17" s="230" t="s">
        <v>31</v>
      </c>
      <c r="J17" s="211" t="s">
        <v>131</v>
      </c>
      <c r="K17" s="142" t="s">
        <v>235</v>
      </c>
      <c r="L17" s="142" t="s">
        <v>132</v>
      </c>
      <c r="M17" s="181" t="s">
        <v>48</v>
      </c>
      <c r="N17" s="40">
        <v>0.7</v>
      </c>
      <c r="O17" s="182" t="s">
        <v>203</v>
      </c>
    </row>
    <row r="18" spans="1:15" x14ac:dyDescent="0.2">
      <c r="A18" s="212"/>
      <c r="M18" s="213"/>
    </row>
    <row r="19" spans="1:15" x14ac:dyDescent="0.2">
      <c r="A19" s="212"/>
      <c r="B19" s="150" t="s">
        <v>37</v>
      </c>
      <c r="H19" s="150" t="s">
        <v>120</v>
      </c>
      <c r="M19" s="213"/>
    </row>
    <row r="20" spans="1:15" ht="12" thickBot="1" x14ac:dyDescent="0.25">
      <c r="A20" s="212"/>
      <c r="M20" s="213"/>
    </row>
    <row r="21" spans="1:15" x14ac:dyDescent="0.2">
      <c r="A21" s="212"/>
      <c r="B21" s="214" t="s">
        <v>121</v>
      </c>
      <c r="C21" s="215"/>
      <c r="D21" s="215"/>
      <c r="E21" s="216"/>
    </row>
    <row r="22" spans="1:15" x14ac:dyDescent="0.2">
      <c r="A22" s="212"/>
      <c r="B22" s="183" t="s">
        <v>2</v>
      </c>
      <c r="C22" s="92" t="s">
        <v>3</v>
      </c>
      <c r="D22" s="93" t="s">
        <v>30</v>
      </c>
      <c r="E22" s="217" t="s">
        <v>190</v>
      </c>
      <c r="M22" s="213"/>
    </row>
    <row r="23" spans="1:15" x14ac:dyDescent="0.2">
      <c r="A23" s="212"/>
      <c r="B23" s="184" t="s">
        <v>25</v>
      </c>
      <c r="C23" s="94" t="s">
        <v>27</v>
      </c>
      <c r="D23" s="94" t="s">
        <v>185</v>
      </c>
      <c r="E23" s="38" t="s">
        <v>191</v>
      </c>
      <c r="I23" s="153"/>
      <c r="M23" s="213"/>
    </row>
    <row r="24" spans="1:15" x14ac:dyDescent="0.2">
      <c r="A24" s="212"/>
      <c r="B24" s="185" t="s">
        <v>183</v>
      </c>
      <c r="C24" s="96" t="s">
        <v>28</v>
      </c>
      <c r="D24" s="96" t="s">
        <v>186</v>
      </c>
      <c r="E24" s="34" t="s">
        <v>192</v>
      </c>
      <c r="I24" s="153"/>
      <c r="M24" s="213"/>
    </row>
    <row r="25" spans="1:15" x14ac:dyDescent="0.2">
      <c r="A25" s="212"/>
      <c r="B25" s="186" t="s">
        <v>61</v>
      </c>
      <c r="C25" s="97" t="s">
        <v>21</v>
      </c>
      <c r="D25" s="97" t="s">
        <v>187</v>
      </c>
      <c r="E25" s="35" t="s">
        <v>193</v>
      </c>
      <c r="I25" s="153"/>
      <c r="M25" s="213"/>
    </row>
    <row r="26" spans="1:15" x14ac:dyDescent="0.2">
      <c r="A26" s="212"/>
      <c r="B26" s="187" t="s">
        <v>24</v>
      </c>
      <c r="C26" s="98" t="s">
        <v>29</v>
      </c>
      <c r="D26" s="98" t="s">
        <v>196</v>
      </c>
      <c r="E26" s="36" t="s">
        <v>194</v>
      </c>
      <c r="I26" s="153"/>
      <c r="M26" s="213"/>
    </row>
    <row r="27" spans="1:15" ht="12" thickBot="1" x14ac:dyDescent="0.25">
      <c r="A27" s="212"/>
      <c r="B27" s="188" t="s">
        <v>184</v>
      </c>
      <c r="C27" s="189" t="s">
        <v>122</v>
      </c>
      <c r="D27" s="189" t="s">
        <v>188</v>
      </c>
      <c r="E27" s="37" t="s">
        <v>195</v>
      </c>
      <c r="M27" s="213"/>
    </row>
    <row r="28" spans="1:15" x14ac:dyDescent="0.2">
      <c r="A28" s="212"/>
      <c r="B28" s="39"/>
      <c r="C28" s="39"/>
      <c r="D28" s="39"/>
      <c r="E28" s="39"/>
      <c r="M28" s="213"/>
    </row>
    <row r="29" spans="1:15" x14ac:dyDescent="0.2">
      <c r="A29" s="212"/>
      <c r="B29" s="218" t="s">
        <v>243</v>
      </c>
      <c r="C29" s="219"/>
      <c r="D29" s="219"/>
      <c r="E29" s="219"/>
      <c r="F29" s="219"/>
      <c r="G29" s="219"/>
      <c r="H29" s="219"/>
      <c r="I29" s="220"/>
      <c r="M29" s="213"/>
    </row>
    <row r="30" spans="1:15" x14ac:dyDescent="0.2">
      <c r="A30" s="221"/>
      <c r="B30" s="222"/>
      <c r="C30" s="222"/>
      <c r="D30" s="222"/>
      <c r="E30" s="222"/>
      <c r="F30" s="222"/>
      <c r="G30" s="222"/>
      <c r="H30" s="222"/>
      <c r="I30" s="222"/>
      <c r="J30" s="222"/>
      <c r="K30" s="222"/>
      <c r="L30" s="222"/>
      <c r="M30" s="223"/>
    </row>
  </sheetData>
  <autoFilter ref="D12:E17" xr:uid="{00000000-0009-0000-0000-000002000000}">
    <filterColumn colId="0">
      <filters>
        <filter val="probable"/>
      </filters>
    </filterColumn>
  </autoFilter>
  <mergeCells count="28">
    <mergeCell ref="N10:N12"/>
    <mergeCell ref="O10:O12"/>
    <mergeCell ref="A6:H6"/>
    <mergeCell ref="G11:G12"/>
    <mergeCell ref="A7:M7"/>
    <mergeCell ref="A8:B8"/>
    <mergeCell ref="J11:J12"/>
    <mergeCell ref="A2:M2"/>
    <mergeCell ref="H10:I10"/>
    <mergeCell ref="D10:G10"/>
    <mergeCell ref="I11:I12"/>
    <mergeCell ref="A10:C10"/>
    <mergeCell ref="F11:F12"/>
    <mergeCell ref="H11:H12"/>
    <mergeCell ref="A11:A12"/>
    <mergeCell ref="B11:C12"/>
    <mergeCell ref="D11:E11"/>
    <mergeCell ref="K11:K12"/>
    <mergeCell ref="L11:L12"/>
    <mergeCell ref="M10:M12"/>
    <mergeCell ref="J10:L10"/>
    <mergeCell ref="B29:I29"/>
    <mergeCell ref="B21:E21"/>
    <mergeCell ref="B14:C14"/>
    <mergeCell ref="B13:C13"/>
    <mergeCell ref="B16:C16"/>
    <mergeCell ref="B17:C17"/>
    <mergeCell ref="B15:C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topLeftCell="A16" zoomScale="110" zoomScaleNormal="110" workbookViewId="0">
      <selection activeCell="E13" sqref="E13"/>
    </sheetView>
  </sheetViews>
  <sheetFormatPr baseColWidth="10" defaultRowHeight="11.25" x14ac:dyDescent="0.2"/>
  <cols>
    <col min="1" max="1" width="5.5703125" style="100" customWidth="1"/>
    <col min="2" max="2" width="16.42578125" style="100" customWidth="1"/>
    <col min="3" max="3" width="17.5703125" style="100" customWidth="1"/>
    <col min="4" max="4" width="16.5703125" style="100" customWidth="1"/>
    <col min="5" max="5" width="14.85546875" style="100" customWidth="1"/>
    <col min="6" max="6" width="12.7109375" style="100" customWidth="1"/>
    <col min="7" max="7" width="10.28515625" style="100" customWidth="1"/>
    <col min="8" max="8" width="11.7109375" style="100" customWidth="1"/>
    <col min="9" max="9" width="14.85546875" style="100" customWidth="1"/>
    <col min="10" max="10" width="17.85546875" style="100" customWidth="1"/>
    <col min="11" max="11" width="17.7109375" style="100" customWidth="1"/>
    <col min="12" max="12" width="11.42578125" style="100"/>
    <col min="13" max="13" width="19.85546875" style="100" customWidth="1"/>
    <col min="14" max="14" width="16.5703125" style="100" bestFit="1" customWidth="1"/>
    <col min="15" max="15" width="19.28515625" style="100" customWidth="1"/>
    <col min="16" max="16384" width="11.42578125" style="100"/>
  </cols>
  <sheetData>
    <row r="1" spans="1:15" ht="12" thickBot="1" x14ac:dyDescent="0.25"/>
    <row r="2" spans="1:15" ht="12" thickBot="1" x14ac:dyDescent="0.25">
      <c r="A2" s="101" t="s">
        <v>226</v>
      </c>
      <c r="B2" s="102"/>
      <c r="C2" s="102"/>
      <c r="D2" s="102"/>
      <c r="E2" s="102"/>
      <c r="F2" s="102"/>
      <c r="G2" s="102"/>
      <c r="H2" s="102"/>
      <c r="I2" s="102"/>
      <c r="J2" s="102"/>
      <c r="K2" s="102"/>
      <c r="L2" s="102"/>
      <c r="M2" s="190"/>
    </row>
    <row r="3" spans="1:15" x14ac:dyDescent="0.2">
      <c r="A3" s="245"/>
      <c r="B3" s="246"/>
      <c r="C3" s="246"/>
      <c r="D3" s="246"/>
      <c r="E3" s="246"/>
      <c r="F3" s="246"/>
      <c r="G3" s="246"/>
      <c r="H3" s="246"/>
      <c r="I3" s="246"/>
      <c r="J3" s="246"/>
      <c r="K3" s="246"/>
      <c r="L3" s="246"/>
      <c r="M3" s="247"/>
    </row>
    <row r="4" spans="1:15" x14ac:dyDescent="0.2">
      <c r="A4" s="192"/>
      <c r="B4" s="193"/>
      <c r="C4" s="179"/>
      <c r="D4" s="179"/>
      <c r="E4" s="179"/>
      <c r="F4" s="179"/>
      <c r="G4" s="179"/>
      <c r="H4" s="179"/>
      <c r="I4" s="110"/>
      <c r="J4" s="110"/>
      <c r="K4" s="110"/>
      <c r="L4" s="110"/>
      <c r="M4" s="194"/>
    </row>
    <row r="5" spans="1:15" x14ac:dyDescent="0.2">
      <c r="A5" s="195"/>
      <c r="B5" s="110"/>
      <c r="C5" s="110"/>
      <c r="D5" s="110"/>
      <c r="E5" s="110"/>
      <c r="F5" s="110"/>
      <c r="G5" s="110"/>
      <c r="H5" s="110"/>
      <c r="I5" s="110"/>
      <c r="J5" s="110"/>
      <c r="K5" s="110"/>
      <c r="L5" s="110"/>
      <c r="M5" s="194"/>
    </row>
    <row r="6" spans="1:15" x14ac:dyDescent="0.2">
      <c r="A6" s="108" t="s">
        <v>244</v>
      </c>
      <c r="B6" s="109"/>
      <c r="C6" s="109"/>
      <c r="D6" s="109"/>
      <c r="E6" s="109"/>
      <c r="F6" s="109"/>
      <c r="G6" s="109"/>
      <c r="H6" s="109"/>
      <c r="I6" s="110"/>
      <c r="J6" s="110"/>
      <c r="K6" s="110"/>
      <c r="L6" s="110"/>
      <c r="M6" s="194"/>
    </row>
    <row r="7" spans="1:15" x14ac:dyDescent="0.2">
      <c r="A7" s="112" t="s">
        <v>245</v>
      </c>
      <c r="B7" s="113"/>
      <c r="C7" s="113"/>
      <c r="D7" s="113"/>
      <c r="E7" s="113"/>
      <c r="F7" s="113"/>
      <c r="G7" s="113"/>
      <c r="H7" s="113"/>
      <c r="I7" s="113"/>
      <c r="J7" s="113"/>
      <c r="K7" s="113"/>
      <c r="L7" s="113"/>
      <c r="M7" s="196"/>
    </row>
    <row r="8" spans="1:15" x14ac:dyDescent="0.2">
      <c r="A8" s="114" t="s">
        <v>23</v>
      </c>
      <c r="B8" s="115"/>
      <c r="C8" s="116" t="s">
        <v>227</v>
      </c>
      <c r="D8" s="116"/>
      <c r="E8" s="117"/>
      <c r="F8" s="117"/>
      <c r="G8" s="117"/>
      <c r="H8" s="117"/>
      <c r="I8" s="117"/>
      <c r="J8" s="117"/>
      <c r="K8" s="117"/>
      <c r="L8" s="117"/>
      <c r="M8" s="197"/>
    </row>
    <row r="9" spans="1:15" ht="12" thickBot="1" x14ac:dyDescent="0.25">
      <c r="A9" s="118"/>
      <c r="B9" s="119"/>
      <c r="C9" s="119"/>
      <c r="D9" s="119"/>
      <c r="E9" s="119"/>
      <c r="F9" s="119"/>
      <c r="G9" s="119"/>
      <c r="H9" s="119"/>
      <c r="I9" s="119"/>
      <c r="J9" s="119"/>
      <c r="K9" s="119"/>
      <c r="L9" s="119"/>
      <c r="M9" s="248"/>
    </row>
    <row r="10" spans="1:15" x14ac:dyDescent="0.2">
      <c r="A10" s="163" t="s">
        <v>4</v>
      </c>
      <c r="B10" s="164"/>
      <c r="C10" s="165"/>
      <c r="D10" s="166" t="s">
        <v>6</v>
      </c>
      <c r="E10" s="164"/>
      <c r="F10" s="164"/>
      <c r="G10" s="165"/>
      <c r="H10" s="166" t="s">
        <v>7</v>
      </c>
      <c r="I10" s="165"/>
      <c r="J10" s="166" t="s">
        <v>8</v>
      </c>
      <c r="K10" s="164"/>
      <c r="L10" s="164"/>
      <c r="M10" s="235" t="s">
        <v>13</v>
      </c>
      <c r="N10" s="198" t="s">
        <v>240</v>
      </c>
      <c r="O10" s="199" t="s">
        <v>166</v>
      </c>
    </row>
    <row r="11" spans="1:15" x14ac:dyDescent="0.2">
      <c r="A11" s="65" t="s">
        <v>0</v>
      </c>
      <c r="B11" s="66" t="s">
        <v>5</v>
      </c>
      <c r="C11" s="66"/>
      <c r="D11" s="66" t="s">
        <v>1</v>
      </c>
      <c r="E11" s="66"/>
      <c r="F11" s="67" t="s">
        <v>17</v>
      </c>
      <c r="G11" s="67" t="s">
        <v>202</v>
      </c>
      <c r="H11" s="67" t="s">
        <v>16</v>
      </c>
      <c r="I11" s="67" t="s">
        <v>9</v>
      </c>
      <c r="J11" s="67" t="s">
        <v>10</v>
      </c>
      <c r="K11" s="67" t="s">
        <v>11</v>
      </c>
      <c r="L11" s="236" t="s">
        <v>12</v>
      </c>
      <c r="M11" s="237"/>
      <c r="N11" s="200"/>
      <c r="O11" s="123"/>
    </row>
    <row r="12" spans="1:15" ht="12" thickBot="1" x14ac:dyDescent="0.25">
      <c r="A12" s="68"/>
      <c r="B12" s="69"/>
      <c r="C12" s="69"/>
      <c r="D12" s="70" t="s">
        <v>19</v>
      </c>
      <c r="E12" s="70" t="s">
        <v>18</v>
      </c>
      <c r="F12" s="71"/>
      <c r="G12" s="71"/>
      <c r="H12" s="71"/>
      <c r="I12" s="71"/>
      <c r="J12" s="71"/>
      <c r="K12" s="71"/>
      <c r="L12" s="238"/>
      <c r="M12" s="239"/>
      <c r="N12" s="201"/>
      <c r="O12" s="125"/>
    </row>
    <row r="13" spans="1:15" ht="112.5" x14ac:dyDescent="0.2">
      <c r="A13" s="73">
        <v>1</v>
      </c>
      <c r="B13" s="126" t="s">
        <v>144</v>
      </c>
      <c r="C13" s="127"/>
      <c r="D13" s="76" t="s">
        <v>61</v>
      </c>
      <c r="E13" s="76" t="s">
        <v>21</v>
      </c>
      <c r="F13" s="78" t="s">
        <v>145</v>
      </c>
      <c r="G13" s="240" t="s">
        <v>187</v>
      </c>
      <c r="H13" s="81" t="s">
        <v>97</v>
      </c>
      <c r="I13" s="78" t="s">
        <v>58</v>
      </c>
      <c r="J13" s="132" t="s">
        <v>146</v>
      </c>
      <c r="K13" s="78" t="s">
        <v>233</v>
      </c>
      <c r="L13" s="78" t="s">
        <v>147</v>
      </c>
      <c r="M13" s="241" t="s">
        <v>57</v>
      </c>
      <c r="N13" s="249">
        <v>0.6</v>
      </c>
      <c r="O13" s="250" t="s">
        <v>222</v>
      </c>
    </row>
    <row r="14" spans="1:15" ht="90" x14ac:dyDescent="0.2">
      <c r="A14" s="73">
        <v>2</v>
      </c>
      <c r="B14" s="136" t="s">
        <v>148</v>
      </c>
      <c r="C14" s="137"/>
      <c r="D14" s="242" t="s">
        <v>183</v>
      </c>
      <c r="E14" s="131" t="s">
        <v>29</v>
      </c>
      <c r="F14" s="78" t="s">
        <v>67</v>
      </c>
      <c r="G14" s="243" t="s">
        <v>66</v>
      </c>
      <c r="H14" s="81" t="s">
        <v>22</v>
      </c>
      <c r="I14" s="78" t="s">
        <v>63</v>
      </c>
      <c r="J14" s="132" t="s">
        <v>149</v>
      </c>
      <c r="K14" s="78" t="s">
        <v>233</v>
      </c>
      <c r="L14" s="78" t="s">
        <v>150</v>
      </c>
      <c r="M14" s="241" t="s">
        <v>57</v>
      </c>
      <c r="N14" s="251">
        <v>0.7</v>
      </c>
      <c r="O14" s="252" t="s">
        <v>204</v>
      </c>
    </row>
    <row r="15" spans="1:15" ht="67.5" x14ac:dyDescent="0.2">
      <c r="A15" s="73">
        <v>3</v>
      </c>
      <c r="B15" s="126" t="s">
        <v>151</v>
      </c>
      <c r="C15" s="127"/>
      <c r="D15" s="244" t="s">
        <v>25</v>
      </c>
      <c r="E15" s="76" t="s">
        <v>21</v>
      </c>
      <c r="F15" s="81" t="s">
        <v>50</v>
      </c>
      <c r="G15" s="240" t="s">
        <v>187</v>
      </c>
      <c r="H15" s="81" t="s">
        <v>22</v>
      </c>
      <c r="I15" s="132" t="s">
        <v>63</v>
      </c>
      <c r="J15" s="132" t="s">
        <v>140</v>
      </c>
      <c r="K15" s="78" t="s">
        <v>233</v>
      </c>
      <c r="L15" s="132" t="s">
        <v>52</v>
      </c>
      <c r="M15" s="202" t="s">
        <v>55</v>
      </c>
      <c r="N15" s="253">
        <v>0.8</v>
      </c>
      <c r="O15" s="254" t="s">
        <v>205</v>
      </c>
    </row>
    <row r="16" spans="1:15" ht="45" x14ac:dyDescent="0.2">
      <c r="A16" s="73">
        <v>4</v>
      </c>
      <c r="B16" s="136" t="s">
        <v>141</v>
      </c>
      <c r="C16" s="137"/>
      <c r="D16" s="131" t="s">
        <v>20</v>
      </c>
      <c r="E16" s="76" t="s">
        <v>21</v>
      </c>
      <c r="F16" s="81"/>
      <c r="G16" s="76" t="s">
        <v>187</v>
      </c>
      <c r="H16" s="81" t="s">
        <v>22</v>
      </c>
      <c r="I16" s="132" t="s">
        <v>68</v>
      </c>
      <c r="J16" s="132" t="s">
        <v>142</v>
      </c>
      <c r="K16" s="78" t="s">
        <v>233</v>
      </c>
      <c r="L16" s="132" t="s">
        <v>70</v>
      </c>
      <c r="M16" s="202" t="s">
        <v>69</v>
      </c>
      <c r="N16" s="251">
        <v>1</v>
      </c>
      <c r="O16" s="254" t="s">
        <v>223</v>
      </c>
    </row>
    <row r="17" spans="1:15" ht="45" x14ac:dyDescent="0.2">
      <c r="A17" s="73">
        <v>5</v>
      </c>
      <c r="B17" s="136" t="s">
        <v>143</v>
      </c>
      <c r="C17" s="137"/>
      <c r="D17" s="131" t="s">
        <v>20</v>
      </c>
      <c r="E17" s="76" t="s">
        <v>21</v>
      </c>
      <c r="F17" s="81" t="s">
        <v>71</v>
      </c>
      <c r="G17" s="242" t="s">
        <v>186</v>
      </c>
      <c r="H17" s="81" t="s">
        <v>22</v>
      </c>
      <c r="I17" s="132" t="s">
        <v>58</v>
      </c>
      <c r="J17" s="132" t="s">
        <v>72</v>
      </c>
      <c r="K17" s="132" t="s">
        <v>234</v>
      </c>
      <c r="L17" s="132" t="s">
        <v>73</v>
      </c>
      <c r="M17" s="202" t="s">
        <v>128</v>
      </c>
      <c r="N17" s="251">
        <v>0.7</v>
      </c>
      <c r="O17" s="154" t="s">
        <v>206</v>
      </c>
    </row>
    <row r="18" spans="1:15" x14ac:dyDescent="0.2">
      <c r="A18" s="255"/>
      <c r="B18" s="256"/>
      <c r="C18" s="256"/>
      <c r="D18" s="256"/>
      <c r="E18" s="256"/>
      <c r="F18" s="256"/>
      <c r="G18" s="256"/>
      <c r="H18" s="256"/>
      <c r="I18" s="256"/>
      <c r="J18" s="256"/>
      <c r="K18" s="256"/>
      <c r="L18" s="256"/>
      <c r="M18" s="257"/>
    </row>
    <row r="19" spans="1:15" x14ac:dyDescent="0.2">
      <c r="A19" s="149"/>
      <c r="B19" s="150" t="s">
        <v>37</v>
      </c>
      <c r="H19" s="150" t="s">
        <v>120</v>
      </c>
      <c r="M19" s="107"/>
    </row>
    <row r="20" spans="1:15" ht="12" thickBot="1" x14ac:dyDescent="0.25">
      <c r="A20" s="149"/>
      <c r="M20" s="107"/>
    </row>
    <row r="21" spans="1:15" x14ac:dyDescent="0.2">
      <c r="A21" s="149"/>
      <c r="B21" s="214" t="s">
        <v>121</v>
      </c>
      <c r="C21" s="215"/>
      <c r="D21" s="215"/>
      <c r="E21" s="216"/>
    </row>
    <row r="22" spans="1:15" x14ac:dyDescent="0.2">
      <c r="A22" s="149"/>
      <c r="B22" s="183" t="s">
        <v>2</v>
      </c>
      <c r="C22" s="92" t="s">
        <v>3</v>
      </c>
      <c r="D22" s="93" t="s">
        <v>30</v>
      </c>
      <c r="E22" s="217" t="s">
        <v>190</v>
      </c>
    </row>
    <row r="23" spans="1:15" x14ac:dyDescent="0.2">
      <c r="A23" s="149"/>
      <c r="B23" s="184" t="s">
        <v>25</v>
      </c>
      <c r="C23" s="94" t="s">
        <v>27</v>
      </c>
      <c r="D23" s="94" t="s">
        <v>185</v>
      </c>
      <c r="E23" s="38" t="s">
        <v>191</v>
      </c>
      <c r="I23" s="153"/>
      <c r="M23" s="107"/>
    </row>
    <row r="24" spans="1:15" x14ac:dyDescent="0.2">
      <c r="A24" s="149"/>
      <c r="B24" s="185" t="s">
        <v>183</v>
      </c>
      <c r="C24" s="96" t="s">
        <v>28</v>
      </c>
      <c r="D24" s="96" t="s">
        <v>186</v>
      </c>
      <c r="E24" s="34" t="s">
        <v>192</v>
      </c>
      <c r="I24" s="153"/>
      <c r="M24" s="107"/>
    </row>
    <row r="25" spans="1:15" x14ac:dyDescent="0.2">
      <c r="A25" s="149"/>
      <c r="B25" s="186" t="s">
        <v>61</v>
      </c>
      <c r="C25" s="97" t="s">
        <v>21</v>
      </c>
      <c r="D25" s="97" t="s">
        <v>187</v>
      </c>
      <c r="E25" s="35" t="s">
        <v>193</v>
      </c>
      <c r="I25" s="153"/>
      <c r="M25" s="107"/>
    </row>
    <row r="26" spans="1:15" x14ac:dyDescent="0.2">
      <c r="A26" s="149"/>
      <c r="B26" s="187" t="s">
        <v>24</v>
      </c>
      <c r="C26" s="98" t="s">
        <v>29</v>
      </c>
      <c r="D26" s="98" t="s">
        <v>196</v>
      </c>
      <c r="E26" s="36" t="s">
        <v>194</v>
      </c>
      <c r="I26" s="153"/>
      <c r="M26" s="107"/>
    </row>
    <row r="27" spans="1:15" ht="12" thickBot="1" x14ac:dyDescent="0.25">
      <c r="A27" s="149"/>
      <c r="B27" s="188" t="s">
        <v>184</v>
      </c>
      <c r="C27" s="189" t="s">
        <v>122</v>
      </c>
      <c r="D27" s="189" t="s">
        <v>188</v>
      </c>
      <c r="E27" s="37" t="s">
        <v>195</v>
      </c>
      <c r="M27" s="107"/>
    </row>
    <row r="28" spans="1:15" x14ac:dyDescent="0.2">
      <c r="A28" s="149"/>
      <c r="B28" s="39"/>
      <c r="C28" s="39"/>
      <c r="D28" s="39"/>
      <c r="E28" s="39"/>
      <c r="M28" s="107"/>
    </row>
    <row r="29" spans="1:15" x14ac:dyDescent="0.2">
      <c r="B29" s="258" t="s">
        <v>246</v>
      </c>
      <c r="C29" s="259"/>
      <c r="D29" s="259"/>
      <c r="E29" s="259"/>
      <c r="F29" s="259"/>
      <c r="G29" s="259"/>
      <c r="H29" s="259"/>
      <c r="I29" s="260"/>
    </row>
    <row r="30" spans="1:15" x14ac:dyDescent="0.2">
      <c r="B30" s="261"/>
      <c r="C30" s="262"/>
      <c r="D30" s="262"/>
      <c r="E30" s="262"/>
      <c r="F30" s="262"/>
      <c r="G30" s="262"/>
      <c r="H30" s="262"/>
      <c r="I30" s="263"/>
    </row>
    <row r="31" spans="1:15" ht="12" thickBot="1" x14ac:dyDescent="0.25">
      <c r="A31" s="264"/>
      <c r="B31" s="265"/>
      <c r="C31" s="265"/>
      <c r="D31" s="265"/>
      <c r="E31" s="265"/>
      <c r="F31" s="265"/>
      <c r="G31" s="265"/>
      <c r="H31" s="265"/>
      <c r="I31" s="265"/>
      <c r="J31" s="265"/>
      <c r="K31" s="265"/>
      <c r="L31" s="265"/>
      <c r="M31" s="121"/>
    </row>
  </sheetData>
  <autoFilter ref="D12:E17" xr:uid="{00000000-0009-0000-0000-000003000000}"/>
  <mergeCells count="28">
    <mergeCell ref="N10:N12"/>
    <mergeCell ref="O10:O12"/>
    <mergeCell ref="B29:I30"/>
    <mergeCell ref="B14:C14"/>
    <mergeCell ref="B16:C16"/>
    <mergeCell ref="B17:C17"/>
    <mergeCell ref="B21:E21"/>
    <mergeCell ref="B13:C13"/>
    <mergeCell ref="B15:C15"/>
    <mergeCell ref="B11:C12"/>
    <mergeCell ref="D11:E11"/>
    <mergeCell ref="F11:F12"/>
    <mergeCell ref="A2:M2"/>
    <mergeCell ref="A6:H6"/>
    <mergeCell ref="A7:M7"/>
    <mergeCell ref="A8:B8"/>
    <mergeCell ref="A10:C10"/>
    <mergeCell ref="D10:G10"/>
    <mergeCell ref="H10:I10"/>
    <mergeCell ref="J10:L10"/>
    <mergeCell ref="M10:M12"/>
    <mergeCell ref="A11:A12"/>
    <mergeCell ref="J11:J12"/>
    <mergeCell ref="K11:K12"/>
    <mergeCell ref="L11:L12"/>
    <mergeCell ref="G11:G12"/>
    <mergeCell ref="H11:H12"/>
    <mergeCell ref="I11:I12"/>
  </mergeCells>
  <pageMargins left="0.70866141732283472" right="0.70866141732283472" top="0.74803149606299213" bottom="0.74803149606299213" header="0.31496062992125984" footer="0.31496062992125984"/>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6"/>
  <sheetViews>
    <sheetView workbookViewId="0">
      <selection activeCell="G13" sqref="G13"/>
    </sheetView>
  </sheetViews>
  <sheetFormatPr baseColWidth="10" defaultRowHeight="11.25" x14ac:dyDescent="0.2"/>
  <cols>
    <col min="1" max="1" width="5.5703125" style="100" customWidth="1"/>
    <col min="2" max="2" width="16.42578125" style="100" customWidth="1"/>
    <col min="3" max="3" width="17.5703125" style="100" customWidth="1"/>
    <col min="4" max="4" width="12.42578125" style="100" customWidth="1"/>
    <col min="5" max="5" width="14.85546875" style="100" customWidth="1"/>
    <col min="6" max="6" width="12.7109375" style="100" customWidth="1"/>
    <col min="7" max="7" width="10.28515625" style="100" customWidth="1"/>
    <col min="8" max="8" width="11.7109375" style="100" customWidth="1"/>
    <col min="9" max="9" width="14.85546875" style="100" customWidth="1"/>
    <col min="10" max="10" width="18.42578125" style="100" customWidth="1"/>
    <col min="11" max="11" width="13.28515625" style="100" customWidth="1"/>
    <col min="12" max="12" width="11.42578125" style="100"/>
    <col min="13" max="13" width="13.42578125" style="100" customWidth="1"/>
    <col min="14" max="14" width="18.28515625" style="100" customWidth="1"/>
    <col min="15" max="15" width="19.42578125" style="100" customWidth="1"/>
    <col min="16" max="16384" width="11.42578125" style="100"/>
  </cols>
  <sheetData>
    <row r="1" spans="1:15" x14ac:dyDescent="0.2">
      <c r="A1" s="283"/>
      <c r="B1" s="103"/>
      <c r="C1" s="103"/>
      <c r="D1" s="103"/>
      <c r="E1" s="103"/>
      <c r="F1" s="103"/>
      <c r="G1" s="103"/>
      <c r="H1" s="103"/>
      <c r="I1" s="103"/>
      <c r="J1" s="103"/>
      <c r="K1" s="103"/>
      <c r="L1" s="103"/>
      <c r="M1" s="103"/>
      <c r="N1" s="103"/>
      <c r="O1" s="104"/>
    </row>
    <row r="2" spans="1:15" x14ac:dyDescent="0.2">
      <c r="A2" s="284" t="s">
        <v>226</v>
      </c>
      <c r="B2" s="285"/>
      <c r="C2" s="285"/>
      <c r="D2" s="285"/>
      <c r="E2" s="285"/>
      <c r="F2" s="285"/>
      <c r="G2" s="285"/>
      <c r="H2" s="285"/>
      <c r="I2" s="285"/>
      <c r="J2" s="285"/>
      <c r="K2" s="285"/>
      <c r="L2" s="285"/>
      <c r="M2" s="285"/>
      <c r="O2" s="107"/>
    </row>
    <row r="3" spans="1:15" x14ac:dyDescent="0.2">
      <c r="A3" s="105"/>
      <c r="B3" s="106"/>
      <c r="C3" s="106"/>
      <c r="D3" s="106"/>
      <c r="E3" s="106"/>
      <c r="F3" s="106"/>
      <c r="G3" s="106"/>
      <c r="H3" s="106"/>
      <c r="I3" s="106"/>
      <c r="J3" s="106"/>
      <c r="K3" s="106"/>
      <c r="L3" s="106"/>
      <c r="M3" s="106"/>
      <c r="O3" s="107"/>
    </row>
    <row r="4" spans="1:15" x14ac:dyDescent="0.2">
      <c r="A4" s="192"/>
      <c r="B4" s="193"/>
      <c r="C4" s="179"/>
      <c r="D4" s="179"/>
      <c r="E4" s="179"/>
      <c r="F4" s="179"/>
      <c r="G4" s="179"/>
      <c r="H4" s="179"/>
      <c r="I4" s="110"/>
      <c r="J4" s="110"/>
      <c r="K4" s="110"/>
      <c r="L4" s="110"/>
      <c r="M4" s="110"/>
      <c r="O4" s="107"/>
    </row>
    <row r="5" spans="1:15" x14ac:dyDescent="0.2">
      <c r="A5" s="195"/>
      <c r="B5" s="110"/>
      <c r="C5" s="110"/>
      <c r="D5" s="110"/>
      <c r="E5" s="110"/>
      <c r="F5" s="110"/>
      <c r="G5" s="110"/>
      <c r="H5" s="110"/>
      <c r="I5" s="110"/>
      <c r="J5" s="110"/>
      <c r="K5" s="110"/>
      <c r="L5" s="110"/>
      <c r="M5" s="110"/>
      <c r="O5" s="107"/>
    </row>
    <row r="6" spans="1:15" x14ac:dyDescent="0.2">
      <c r="A6" s="108" t="s">
        <v>247</v>
      </c>
      <c r="B6" s="109"/>
      <c r="C6" s="109"/>
      <c r="D6" s="109"/>
      <c r="E6" s="109"/>
      <c r="F6" s="109"/>
      <c r="G6" s="109"/>
      <c r="H6" s="109"/>
      <c r="I6" s="110"/>
      <c r="J6" s="110"/>
      <c r="K6" s="110"/>
      <c r="L6" s="110"/>
      <c r="M6" s="110"/>
      <c r="O6" s="107"/>
    </row>
    <row r="7" spans="1:15" x14ac:dyDescent="0.2">
      <c r="A7" s="112" t="s">
        <v>248</v>
      </c>
      <c r="B7" s="113"/>
      <c r="C7" s="113"/>
      <c r="D7" s="113"/>
      <c r="E7" s="113"/>
      <c r="F7" s="113"/>
      <c r="G7" s="113"/>
      <c r="H7" s="113"/>
      <c r="I7" s="113"/>
      <c r="J7" s="113"/>
      <c r="K7" s="113"/>
      <c r="L7" s="113"/>
      <c r="M7" s="113"/>
      <c r="O7" s="107"/>
    </row>
    <row r="8" spans="1:15" x14ac:dyDescent="0.2">
      <c r="A8" s="114" t="s">
        <v>23</v>
      </c>
      <c r="B8" s="115"/>
      <c r="C8" s="116" t="s">
        <v>227</v>
      </c>
      <c r="D8" s="116"/>
      <c r="E8" s="117"/>
      <c r="F8" s="117"/>
      <c r="G8" s="117"/>
      <c r="H8" s="117"/>
      <c r="I8" s="117"/>
      <c r="J8" s="117"/>
      <c r="K8" s="117"/>
      <c r="L8" s="117"/>
      <c r="M8" s="117"/>
      <c r="O8" s="107"/>
    </row>
    <row r="9" spans="1:15" ht="12" thickBot="1" x14ac:dyDescent="0.25">
      <c r="A9" s="118"/>
      <c r="B9" s="119"/>
      <c r="C9" s="119"/>
      <c r="D9" s="119"/>
      <c r="E9" s="119"/>
      <c r="F9" s="119"/>
      <c r="G9" s="119"/>
      <c r="H9" s="119"/>
      <c r="I9" s="119"/>
      <c r="J9" s="119"/>
      <c r="K9" s="119"/>
      <c r="L9" s="119"/>
      <c r="M9" s="119"/>
      <c r="N9" s="265"/>
      <c r="O9" s="121"/>
    </row>
    <row r="10" spans="1:15" x14ac:dyDescent="0.2">
      <c r="A10" s="60" t="s">
        <v>4</v>
      </c>
      <c r="B10" s="61"/>
      <c r="C10" s="62"/>
      <c r="D10" s="63" t="s">
        <v>6</v>
      </c>
      <c r="E10" s="61"/>
      <c r="F10" s="61"/>
      <c r="G10" s="62"/>
      <c r="H10" s="63" t="s">
        <v>7</v>
      </c>
      <c r="I10" s="62"/>
      <c r="J10" s="63" t="s">
        <v>8</v>
      </c>
      <c r="K10" s="61"/>
      <c r="L10" s="62"/>
      <c r="M10" s="266" t="s">
        <v>13</v>
      </c>
      <c r="N10" s="286" t="s">
        <v>240</v>
      </c>
      <c r="O10" s="287" t="s">
        <v>166</v>
      </c>
    </row>
    <row r="11" spans="1:15" x14ac:dyDescent="0.2">
      <c r="A11" s="65" t="s">
        <v>0</v>
      </c>
      <c r="B11" s="66" t="s">
        <v>5</v>
      </c>
      <c r="C11" s="66"/>
      <c r="D11" s="66" t="s">
        <v>1</v>
      </c>
      <c r="E11" s="66"/>
      <c r="F11" s="67" t="s">
        <v>17</v>
      </c>
      <c r="G11" s="67" t="s">
        <v>202</v>
      </c>
      <c r="H11" s="67" t="s">
        <v>16</v>
      </c>
      <c r="I11" s="67" t="s">
        <v>9</v>
      </c>
      <c r="J11" s="67" t="s">
        <v>10</v>
      </c>
      <c r="K11" s="67" t="s">
        <v>11</v>
      </c>
      <c r="L11" s="67" t="s">
        <v>12</v>
      </c>
      <c r="M11" s="266"/>
      <c r="N11" s="286"/>
      <c r="O11" s="287"/>
    </row>
    <row r="12" spans="1:15" x14ac:dyDescent="0.2">
      <c r="A12" s="267"/>
      <c r="B12" s="67"/>
      <c r="C12" s="67"/>
      <c r="D12" s="268" t="s">
        <v>19</v>
      </c>
      <c r="E12" s="268" t="s">
        <v>18</v>
      </c>
      <c r="F12" s="266"/>
      <c r="G12" s="266"/>
      <c r="H12" s="266"/>
      <c r="I12" s="266"/>
      <c r="J12" s="266"/>
      <c r="K12" s="266"/>
      <c r="L12" s="266"/>
      <c r="M12" s="269"/>
      <c r="N12" s="288"/>
      <c r="O12" s="287"/>
    </row>
    <row r="13" spans="1:15" ht="146.25" x14ac:dyDescent="0.2">
      <c r="A13" s="270">
        <v>1</v>
      </c>
      <c r="B13" s="289" t="s">
        <v>74</v>
      </c>
      <c r="C13" s="289"/>
      <c r="D13" s="206" t="s">
        <v>61</v>
      </c>
      <c r="E13" s="206" t="s">
        <v>21</v>
      </c>
      <c r="F13" s="271" t="s">
        <v>77</v>
      </c>
      <c r="G13" s="206" t="s">
        <v>187</v>
      </c>
      <c r="H13" s="175" t="s">
        <v>22</v>
      </c>
      <c r="I13" s="271" t="s">
        <v>58</v>
      </c>
      <c r="J13" s="271" t="s">
        <v>78</v>
      </c>
      <c r="K13" s="271" t="s">
        <v>207</v>
      </c>
      <c r="L13" s="271" t="s">
        <v>79</v>
      </c>
      <c r="M13" s="271" t="s">
        <v>55</v>
      </c>
      <c r="N13" s="290">
        <v>0.1</v>
      </c>
      <c r="O13" s="291" t="s">
        <v>208</v>
      </c>
    </row>
    <row r="14" spans="1:15" ht="67.5" x14ac:dyDescent="0.2">
      <c r="A14" s="270">
        <v>2</v>
      </c>
      <c r="B14" s="289" t="s">
        <v>75</v>
      </c>
      <c r="C14" s="289"/>
      <c r="D14" s="272" t="s">
        <v>25</v>
      </c>
      <c r="E14" s="272" t="s">
        <v>27</v>
      </c>
      <c r="F14" s="175" t="s">
        <v>50</v>
      </c>
      <c r="G14" s="206" t="s">
        <v>21</v>
      </c>
      <c r="H14" s="175" t="s">
        <v>22</v>
      </c>
      <c r="I14" s="230" t="s">
        <v>58</v>
      </c>
      <c r="J14" s="230" t="s">
        <v>152</v>
      </c>
      <c r="K14" s="230" t="s">
        <v>80</v>
      </c>
      <c r="L14" s="230" t="s">
        <v>52</v>
      </c>
      <c r="M14" s="230" t="s">
        <v>55</v>
      </c>
      <c r="N14" s="290">
        <v>0.05</v>
      </c>
      <c r="O14" s="292" t="s">
        <v>209</v>
      </c>
    </row>
    <row r="15" spans="1:15" ht="68.25" thickBot="1" x14ac:dyDescent="0.25">
      <c r="A15" s="274">
        <v>3</v>
      </c>
      <c r="B15" s="293" t="s">
        <v>76</v>
      </c>
      <c r="C15" s="293"/>
      <c r="D15" s="294" t="s">
        <v>25</v>
      </c>
      <c r="E15" s="294" t="s">
        <v>27</v>
      </c>
      <c r="F15" s="142" t="s">
        <v>153</v>
      </c>
      <c r="G15" s="210" t="s">
        <v>21</v>
      </c>
      <c r="H15" s="142" t="s">
        <v>22</v>
      </c>
      <c r="I15" s="211" t="s">
        <v>58</v>
      </c>
      <c r="J15" s="211" t="s">
        <v>154</v>
      </c>
      <c r="K15" s="211" t="s">
        <v>80</v>
      </c>
      <c r="L15" s="211" t="s">
        <v>54</v>
      </c>
      <c r="M15" s="211" t="s">
        <v>128</v>
      </c>
      <c r="N15" s="171">
        <v>0.8</v>
      </c>
      <c r="O15" s="295" t="s">
        <v>210</v>
      </c>
    </row>
    <row r="16" spans="1:15" x14ac:dyDescent="0.2">
      <c r="A16" s="283"/>
      <c r="B16" s="103"/>
      <c r="C16" s="103"/>
      <c r="D16" s="103"/>
      <c r="E16" s="103"/>
      <c r="F16" s="103"/>
      <c r="G16" s="103"/>
      <c r="H16" s="103"/>
      <c r="I16" s="103"/>
      <c r="J16" s="103"/>
      <c r="K16" s="103"/>
      <c r="L16" s="103"/>
      <c r="M16" s="103"/>
      <c r="N16" s="103"/>
      <c r="O16" s="104"/>
    </row>
    <row r="17" spans="1:15" x14ac:dyDescent="0.2">
      <c r="A17" s="149"/>
      <c r="B17" s="150" t="s">
        <v>37</v>
      </c>
      <c r="H17" s="150" t="s">
        <v>120</v>
      </c>
      <c r="O17" s="107"/>
    </row>
    <row r="18" spans="1:15" ht="12" thickBot="1" x14ac:dyDescent="0.25">
      <c r="A18" s="149"/>
      <c r="O18" s="107"/>
    </row>
    <row r="19" spans="1:15" ht="12" thickBot="1" x14ac:dyDescent="0.25">
      <c r="A19" s="149"/>
      <c r="B19" s="296" t="s">
        <v>121</v>
      </c>
      <c r="C19" s="297"/>
      <c r="D19" s="297"/>
      <c r="E19" s="298"/>
      <c r="F19" s="299"/>
      <c r="G19" s="300"/>
      <c r="H19" s="300"/>
      <c r="I19" s="300"/>
      <c r="J19" s="300"/>
      <c r="K19" s="300"/>
      <c r="L19" s="300"/>
      <c r="M19" s="300"/>
      <c r="O19" s="107"/>
    </row>
    <row r="20" spans="1:15" x14ac:dyDescent="0.2">
      <c r="A20" s="149"/>
      <c r="B20" s="280" t="s">
        <v>2</v>
      </c>
      <c r="C20" s="281" t="s">
        <v>3</v>
      </c>
      <c r="D20" s="282" t="s">
        <v>30</v>
      </c>
      <c r="E20" s="301" t="s">
        <v>190</v>
      </c>
      <c r="F20" s="300"/>
      <c r="G20" s="300"/>
      <c r="H20" s="300"/>
      <c r="I20" s="300"/>
      <c r="J20" s="300"/>
      <c r="K20" s="300"/>
      <c r="L20" s="300"/>
      <c r="M20" s="300"/>
      <c r="O20" s="107"/>
    </row>
    <row r="21" spans="1:15" x14ac:dyDescent="0.2">
      <c r="A21" s="149"/>
      <c r="B21" s="184" t="s">
        <v>25</v>
      </c>
      <c r="C21" s="94" t="s">
        <v>27</v>
      </c>
      <c r="D21" s="94" t="s">
        <v>185</v>
      </c>
      <c r="E21" s="38" t="s">
        <v>191</v>
      </c>
      <c r="I21" s="153"/>
      <c r="O21" s="107"/>
    </row>
    <row r="22" spans="1:15" x14ac:dyDescent="0.2">
      <c r="A22" s="149"/>
      <c r="B22" s="185" t="s">
        <v>183</v>
      </c>
      <c r="C22" s="96" t="s">
        <v>28</v>
      </c>
      <c r="D22" s="96" t="s">
        <v>186</v>
      </c>
      <c r="E22" s="34" t="s">
        <v>192</v>
      </c>
      <c r="I22" s="153"/>
      <c r="O22" s="107"/>
    </row>
    <row r="23" spans="1:15" x14ac:dyDescent="0.2">
      <c r="A23" s="149"/>
      <c r="B23" s="186" t="s">
        <v>61</v>
      </c>
      <c r="C23" s="97" t="s">
        <v>21</v>
      </c>
      <c r="D23" s="97" t="s">
        <v>187</v>
      </c>
      <c r="E23" s="35" t="s">
        <v>193</v>
      </c>
      <c r="I23" s="153"/>
      <c r="O23" s="107"/>
    </row>
    <row r="24" spans="1:15" x14ac:dyDescent="0.2">
      <c r="A24" s="149"/>
      <c r="B24" s="187" t="s">
        <v>24</v>
      </c>
      <c r="C24" s="98" t="s">
        <v>29</v>
      </c>
      <c r="D24" s="98" t="s">
        <v>196</v>
      </c>
      <c r="E24" s="36" t="s">
        <v>194</v>
      </c>
      <c r="I24" s="153"/>
      <c r="O24" s="107"/>
    </row>
    <row r="25" spans="1:15" ht="12" thickBot="1" x14ac:dyDescent="0.25">
      <c r="A25" s="149"/>
      <c r="B25" s="188" t="s">
        <v>184</v>
      </c>
      <c r="C25" s="189" t="s">
        <v>122</v>
      </c>
      <c r="D25" s="189" t="s">
        <v>188</v>
      </c>
      <c r="E25" s="37" t="s">
        <v>195</v>
      </c>
      <c r="O25" s="107"/>
    </row>
    <row r="26" spans="1:15" ht="12" thickBot="1" x14ac:dyDescent="0.25">
      <c r="A26" s="264"/>
      <c r="B26" s="265"/>
      <c r="C26" s="265"/>
      <c r="D26" s="265"/>
      <c r="E26" s="265"/>
      <c r="F26" s="265"/>
      <c r="G26" s="265"/>
      <c r="H26" s="265"/>
      <c r="I26" s="265"/>
      <c r="J26" s="265"/>
      <c r="K26" s="265"/>
      <c r="L26" s="265"/>
      <c r="M26" s="265"/>
      <c r="N26" s="265"/>
      <c r="O26" s="121"/>
    </row>
  </sheetData>
  <autoFilter ref="D12:E15" xr:uid="{00000000-0009-0000-0000-000004000000}"/>
  <mergeCells count="26">
    <mergeCell ref="N10:N12"/>
    <mergeCell ref="O10:O12"/>
    <mergeCell ref="F19:M20"/>
    <mergeCell ref="J11:J12"/>
    <mergeCell ref="K11:K12"/>
    <mergeCell ref="L11:L12"/>
    <mergeCell ref="F11:F12"/>
    <mergeCell ref="G11:G12"/>
    <mergeCell ref="H11:H12"/>
    <mergeCell ref="I11:I12"/>
    <mergeCell ref="B19:E19"/>
    <mergeCell ref="A2:M2"/>
    <mergeCell ref="A6:H6"/>
    <mergeCell ref="A7:M7"/>
    <mergeCell ref="A8:B8"/>
    <mergeCell ref="A10:C10"/>
    <mergeCell ref="D10:G10"/>
    <mergeCell ref="H10:I10"/>
    <mergeCell ref="J10:L10"/>
    <mergeCell ref="M10:M12"/>
    <mergeCell ref="A11:A12"/>
    <mergeCell ref="B13:C13"/>
    <mergeCell ref="B14:C14"/>
    <mergeCell ref="B15:C15"/>
    <mergeCell ref="B11:C12"/>
    <mergeCell ref="D11:E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7"/>
  <sheetViews>
    <sheetView workbookViewId="0">
      <selection activeCell="F27" sqref="F27"/>
    </sheetView>
  </sheetViews>
  <sheetFormatPr baseColWidth="10" defaultRowHeight="11.25" x14ac:dyDescent="0.2"/>
  <cols>
    <col min="1" max="1" width="5.5703125" style="100" customWidth="1"/>
    <col min="2" max="2" width="16.42578125" style="100" customWidth="1"/>
    <col min="3" max="3" width="17.5703125" style="100" customWidth="1"/>
    <col min="4" max="4" width="12.42578125" style="100" customWidth="1"/>
    <col min="5" max="5" width="14.85546875" style="100" customWidth="1"/>
    <col min="6" max="6" width="12.7109375" style="100" customWidth="1"/>
    <col min="7" max="7" width="10.28515625" style="100" customWidth="1"/>
    <col min="8" max="8" width="11.7109375" style="100" customWidth="1"/>
    <col min="9" max="9" width="14.85546875" style="100" customWidth="1"/>
    <col min="10" max="10" width="18.42578125" style="100" customWidth="1"/>
    <col min="11" max="11" width="13.28515625" style="100" customWidth="1"/>
    <col min="12" max="12" width="11.42578125" style="100"/>
    <col min="13" max="13" width="13.42578125" style="100" customWidth="1"/>
    <col min="14" max="14" width="17" style="100" customWidth="1"/>
    <col min="15" max="15" width="20" style="100" customWidth="1"/>
    <col min="16" max="16384" width="11.42578125" style="100"/>
  </cols>
  <sheetData>
    <row r="1" spans="1:15" ht="12" thickBot="1" x14ac:dyDescent="0.25"/>
    <row r="2" spans="1:15" ht="12" thickBot="1" x14ac:dyDescent="0.25">
      <c r="A2" s="305" t="s">
        <v>226</v>
      </c>
      <c r="B2" s="306"/>
      <c r="C2" s="306"/>
      <c r="D2" s="306"/>
      <c r="E2" s="306"/>
      <c r="F2" s="306"/>
      <c r="G2" s="306"/>
      <c r="H2" s="306"/>
      <c r="I2" s="306"/>
      <c r="J2" s="306"/>
      <c r="K2" s="306"/>
      <c r="L2" s="306"/>
      <c r="M2" s="306"/>
      <c r="N2" s="307"/>
      <c r="O2" s="308"/>
    </row>
    <row r="3" spans="1:15" x14ac:dyDescent="0.2">
      <c r="A3" s="105"/>
      <c r="B3" s="106"/>
      <c r="C3" s="106"/>
      <c r="D3" s="106"/>
      <c r="E3" s="106"/>
      <c r="F3" s="106"/>
      <c r="G3" s="106"/>
      <c r="H3" s="106"/>
      <c r="I3" s="106"/>
      <c r="J3" s="106"/>
      <c r="K3" s="106"/>
      <c r="L3" s="106"/>
      <c r="M3" s="106"/>
      <c r="O3" s="107"/>
    </row>
    <row r="4" spans="1:15" x14ac:dyDescent="0.2">
      <c r="A4" s="192"/>
      <c r="B4" s="193"/>
      <c r="C4" s="179"/>
      <c r="D4" s="179"/>
      <c r="E4" s="179"/>
      <c r="F4" s="179"/>
      <c r="G4" s="179"/>
      <c r="H4" s="179"/>
      <c r="I4" s="110"/>
      <c r="J4" s="110"/>
      <c r="K4" s="110"/>
      <c r="L4" s="110"/>
      <c r="M4" s="110"/>
      <c r="O4" s="107"/>
    </row>
    <row r="5" spans="1:15" x14ac:dyDescent="0.2">
      <c r="A5" s="195"/>
      <c r="B5" s="110"/>
      <c r="C5" s="110"/>
      <c r="D5" s="110"/>
      <c r="E5" s="110"/>
      <c r="F5" s="110"/>
      <c r="G5" s="110"/>
      <c r="H5" s="110"/>
      <c r="I5" s="110"/>
      <c r="J5" s="110"/>
      <c r="K5" s="110"/>
      <c r="L5" s="110"/>
      <c r="M5" s="110"/>
      <c r="O5" s="107"/>
    </row>
    <row r="6" spans="1:15" x14ac:dyDescent="0.2">
      <c r="A6" s="108" t="s">
        <v>249</v>
      </c>
      <c r="B6" s="109"/>
      <c r="C6" s="109"/>
      <c r="D6" s="109"/>
      <c r="E6" s="109"/>
      <c r="F6" s="109"/>
      <c r="G6" s="109"/>
      <c r="H6" s="109"/>
      <c r="I6" s="110"/>
      <c r="J6" s="110"/>
      <c r="K6" s="110"/>
      <c r="L6" s="110"/>
      <c r="M6" s="110"/>
      <c r="O6" s="107"/>
    </row>
    <row r="7" spans="1:15" x14ac:dyDescent="0.2">
      <c r="A7" s="112" t="s">
        <v>239</v>
      </c>
      <c r="B7" s="113"/>
      <c r="C7" s="113"/>
      <c r="D7" s="113"/>
      <c r="E7" s="113"/>
      <c r="F7" s="113"/>
      <c r="G7" s="113"/>
      <c r="H7" s="113"/>
      <c r="I7" s="113"/>
      <c r="J7" s="113"/>
      <c r="K7" s="113"/>
      <c r="L7" s="113"/>
      <c r="M7" s="113"/>
      <c r="O7" s="107"/>
    </row>
    <row r="8" spans="1:15" x14ac:dyDescent="0.2">
      <c r="A8" s="114" t="s">
        <v>23</v>
      </c>
      <c r="B8" s="115"/>
      <c r="C8" s="116" t="s">
        <v>227</v>
      </c>
      <c r="D8" s="116"/>
      <c r="E8" s="117"/>
      <c r="F8" s="117"/>
      <c r="G8" s="117"/>
      <c r="H8" s="117"/>
      <c r="I8" s="117"/>
      <c r="J8" s="117"/>
      <c r="K8" s="117"/>
      <c r="L8" s="117"/>
      <c r="M8" s="117"/>
      <c r="O8" s="107"/>
    </row>
    <row r="9" spans="1:15" ht="12" thickBot="1" x14ac:dyDescent="0.25">
      <c r="A9" s="118"/>
      <c r="B9" s="119"/>
      <c r="C9" s="119"/>
      <c r="D9" s="119"/>
      <c r="E9" s="119"/>
      <c r="F9" s="119"/>
      <c r="G9" s="119"/>
      <c r="H9" s="119"/>
      <c r="I9" s="119"/>
      <c r="J9" s="119"/>
      <c r="K9" s="119"/>
      <c r="L9" s="119"/>
      <c r="M9" s="119"/>
      <c r="N9" s="265"/>
      <c r="O9" s="121"/>
    </row>
    <row r="10" spans="1:15" x14ac:dyDescent="0.2">
      <c r="A10" s="60" t="s">
        <v>4</v>
      </c>
      <c r="B10" s="61"/>
      <c r="C10" s="62"/>
      <c r="D10" s="63" t="s">
        <v>6</v>
      </c>
      <c r="E10" s="61"/>
      <c r="F10" s="61"/>
      <c r="G10" s="62"/>
      <c r="H10" s="63" t="s">
        <v>7</v>
      </c>
      <c r="I10" s="62"/>
      <c r="J10" s="63" t="s">
        <v>8</v>
      </c>
      <c r="K10" s="61"/>
      <c r="L10" s="62"/>
      <c r="M10" s="64" t="s">
        <v>13</v>
      </c>
      <c r="N10" s="200" t="s">
        <v>240</v>
      </c>
      <c r="O10" s="123" t="s">
        <v>166</v>
      </c>
    </row>
    <row r="11" spans="1:15" x14ac:dyDescent="0.2">
      <c r="A11" s="65" t="s">
        <v>0</v>
      </c>
      <c r="B11" s="66" t="s">
        <v>5</v>
      </c>
      <c r="C11" s="66"/>
      <c r="D11" s="66" t="s">
        <v>1</v>
      </c>
      <c r="E11" s="66"/>
      <c r="F11" s="67" t="s">
        <v>17</v>
      </c>
      <c r="G11" s="67" t="s">
        <v>202</v>
      </c>
      <c r="H11" s="67" t="s">
        <v>16</v>
      </c>
      <c r="I11" s="67" t="s">
        <v>9</v>
      </c>
      <c r="J11" s="67" t="s">
        <v>10</v>
      </c>
      <c r="K11" s="67" t="s">
        <v>11</v>
      </c>
      <c r="L11" s="67" t="s">
        <v>12</v>
      </c>
      <c r="M11" s="64"/>
      <c r="N11" s="200"/>
      <c r="O11" s="123"/>
    </row>
    <row r="12" spans="1:15" ht="12" thickBot="1" x14ac:dyDescent="0.25">
      <c r="A12" s="68"/>
      <c r="B12" s="69"/>
      <c r="C12" s="69"/>
      <c r="D12" s="70" t="s">
        <v>19</v>
      </c>
      <c r="E12" s="70" t="s">
        <v>18</v>
      </c>
      <c r="F12" s="71"/>
      <c r="G12" s="71"/>
      <c r="H12" s="71"/>
      <c r="I12" s="71"/>
      <c r="J12" s="71"/>
      <c r="K12" s="71"/>
      <c r="L12" s="71"/>
      <c r="M12" s="72"/>
      <c r="N12" s="201"/>
      <c r="O12" s="125"/>
    </row>
    <row r="13" spans="1:15" ht="45" x14ac:dyDescent="0.2">
      <c r="A13" s="73">
        <v>1</v>
      </c>
      <c r="B13" s="126" t="s">
        <v>157</v>
      </c>
      <c r="C13" s="127"/>
      <c r="D13" s="76" t="s">
        <v>61</v>
      </c>
      <c r="E13" s="131" t="s">
        <v>29</v>
      </c>
      <c r="F13" s="78" t="s">
        <v>62</v>
      </c>
      <c r="G13" s="79" t="s">
        <v>188</v>
      </c>
      <c r="H13" s="81" t="s">
        <v>22</v>
      </c>
      <c r="I13" s="81" t="s">
        <v>58</v>
      </c>
      <c r="J13" s="81" t="s">
        <v>232</v>
      </c>
      <c r="K13" s="81" t="s">
        <v>231</v>
      </c>
      <c r="L13" s="81" t="s">
        <v>81</v>
      </c>
      <c r="M13" s="309" t="s">
        <v>57</v>
      </c>
      <c r="N13" s="310">
        <v>0.02</v>
      </c>
      <c r="O13" s="311" t="s">
        <v>212</v>
      </c>
    </row>
    <row r="14" spans="1:15" ht="78.75" x14ac:dyDescent="0.2">
      <c r="A14" s="73">
        <v>2</v>
      </c>
      <c r="B14" s="126" t="s">
        <v>158</v>
      </c>
      <c r="C14" s="127"/>
      <c r="D14" s="244" t="s">
        <v>25</v>
      </c>
      <c r="E14" s="76" t="s">
        <v>21</v>
      </c>
      <c r="F14" s="81" t="s">
        <v>159</v>
      </c>
      <c r="G14" s="76" t="s">
        <v>187</v>
      </c>
      <c r="H14" s="81" t="s">
        <v>22</v>
      </c>
      <c r="I14" s="132" t="s">
        <v>58</v>
      </c>
      <c r="J14" s="132" t="s">
        <v>82</v>
      </c>
      <c r="K14" s="81" t="s">
        <v>231</v>
      </c>
      <c r="L14" s="132" t="s">
        <v>83</v>
      </c>
      <c r="M14" s="132" t="s">
        <v>55</v>
      </c>
      <c r="N14" s="251">
        <v>0.05</v>
      </c>
      <c r="O14" s="252" t="s">
        <v>224</v>
      </c>
    </row>
    <row r="15" spans="1:15" ht="101.25" x14ac:dyDescent="0.2">
      <c r="A15" s="73">
        <v>3</v>
      </c>
      <c r="B15" s="136" t="s">
        <v>155</v>
      </c>
      <c r="C15" s="137"/>
      <c r="D15" s="242" t="s">
        <v>183</v>
      </c>
      <c r="E15" s="76" t="s">
        <v>21</v>
      </c>
      <c r="F15" s="81" t="s">
        <v>126</v>
      </c>
      <c r="G15" s="79" t="s">
        <v>188</v>
      </c>
      <c r="H15" s="81" t="s">
        <v>63</v>
      </c>
      <c r="I15" s="132" t="s">
        <v>58</v>
      </c>
      <c r="J15" s="132" t="s">
        <v>156</v>
      </c>
      <c r="K15" s="81" t="s">
        <v>231</v>
      </c>
      <c r="L15" s="132" t="s">
        <v>84</v>
      </c>
      <c r="M15" s="230" t="s">
        <v>128</v>
      </c>
      <c r="N15" s="290">
        <v>0.1</v>
      </c>
      <c r="O15" s="312" t="s">
        <v>211</v>
      </c>
    </row>
    <row r="16" spans="1:15" x14ac:dyDescent="0.2">
      <c r="A16" s="255"/>
      <c r="B16" s="256"/>
      <c r="C16" s="256"/>
      <c r="D16" s="256"/>
      <c r="E16" s="256"/>
      <c r="F16" s="256"/>
      <c r="G16" s="256"/>
      <c r="H16" s="256"/>
      <c r="I16" s="256"/>
      <c r="J16" s="256"/>
      <c r="K16" s="256"/>
      <c r="L16" s="256"/>
    </row>
    <row r="17" spans="1:14" x14ac:dyDescent="0.2">
      <c r="A17" s="149"/>
      <c r="B17" s="150" t="s">
        <v>37</v>
      </c>
      <c r="H17" s="150" t="s">
        <v>120</v>
      </c>
    </row>
    <row r="18" spans="1:14" ht="12" thickBot="1" x14ac:dyDescent="0.25">
      <c r="A18" s="149"/>
      <c r="F18" s="313"/>
      <c r="G18" s="313"/>
      <c r="H18" s="313"/>
      <c r="I18" s="313"/>
      <c r="J18" s="313"/>
      <c r="K18" s="313"/>
      <c r="L18" s="313"/>
      <c r="M18" s="313"/>
      <c r="N18" s="313"/>
    </row>
    <row r="19" spans="1:14" ht="12" thickBot="1" x14ac:dyDescent="0.25">
      <c r="A19" s="149"/>
      <c r="B19" s="296" t="s">
        <v>121</v>
      </c>
      <c r="C19" s="297"/>
      <c r="D19" s="297"/>
      <c r="E19" s="298"/>
      <c r="F19" s="313"/>
      <c r="G19" s="315"/>
      <c r="H19" s="315"/>
      <c r="I19" s="315"/>
      <c r="J19" s="315"/>
      <c r="K19" s="315"/>
      <c r="L19" s="315"/>
      <c r="M19" s="315"/>
      <c r="N19" s="315"/>
    </row>
    <row r="20" spans="1:14" x14ac:dyDescent="0.2">
      <c r="A20" s="149"/>
      <c r="B20" s="280" t="s">
        <v>2</v>
      </c>
      <c r="C20" s="281" t="s">
        <v>3</v>
      </c>
      <c r="D20" s="282" t="s">
        <v>30</v>
      </c>
      <c r="E20" s="301" t="s">
        <v>190</v>
      </c>
      <c r="F20" s="313"/>
      <c r="G20" s="315"/>
      <c r="H20" s="315"/>
      <c r="I20" s="315"/>
      <c r="J20" s="315"/>
      <c r="K20" s="315"/>
      <c r="L20" s="315"/>
      <c r="M20" s="315"/>
      <c r="N20" s="315"/>
    </row>
    <row r="21" spans="1:14" x14ac:dyDescent="0.2">
      <c r="A21" s="149"/>
      <c r="B21" s="184" t="s">
        <v>25</v>
      </c>
      <c r="C21" s="94" t="s">
        <v>27</v>
      </c>
      <c r="D21" s="94" t="s">
        <v>185</v>
      </c>
      <c r="E21" s="38" t="s">
        <v>191</v>
      </c>
      <c r="F21" s="313"/>
      <c r="G21" s="313"/>
      <c r="H21" s="313"/>
      <c r="I21" s="314"/>
      <c r="J21" s="313"/>
      <c r="K21" s="313"/>
      <c r="L21" s="313"/>
      <c r="M21" s="313"/>
      <c r="N21" s="313"/>
    </row>
    <row r="22" spans="1:14" x14ac:dyDescent="0.2">
      <c r="A22" s="149"/>
      <c r="B22" s="185" t="s">
        <v>183</v>
      </c>
      <c r="C22" s="96" t="s">
        <v>28</v>
      </c>
      <c r="D22" s="96" t="s">
        <v>186</v>
      </c>
      <c r="E22" s="34" t="s">
        <v>192</v>
      </c>
      <c r="F22" s="313"/>
      <c r="G22" s="313"/>
      <c r="H22" s="313"/>
      <c r="I22" s="314"/>
      <c r="J22" s="313"/>
      <c r="K22" s="313"/>
      <c r="L22" s="313"/>
      <c r="M22" s="313"/>
      <c r="N22" s="313"/>
    </row>
    <row r="23" spans="1:14" x14ac:dyDescent="0.2">
      <c r="A23" s="149"/>
      <c r="B23" s="186" t="s">
        <v>61</v>
      </c>
      <c r="C23" s="97" t="s">
        <v>21</v>
      </c>
      <c r="D23" s="97" t="s">
        <v>187</v>
      </c>
      <c r="E23" s="35" t="s">
        <v>193</v>
      </c>
      <c r="F23" s="313"/>
      <c r="G23" s="313"/>
      <c r="H23" s="313"/>
      <c r="I23" s="314"/>
      <c r="J23" s="313"/>
      <c r="K23" s="313"/>
      <c r="L23" s="313"/>
      <c r="M23" s="313"/>
      <c r="N23" s="313"/>
    </row>
    <row r="24" spans="1:14" x14ac:dyDescent="0.2">
      <c r="A24" s="149"/>
      <c r="B24" s="187" t="s">
        <v>24</v>
      </c>
      <c r="C24" s="98" t="s">
        <v>29</v>
      </c>
      <c r="D24" s="98" t="s">
        <v>196</v>
      </c>
      <c r="E24" s="36" t="s">
        <v>194</v>
      </c>
      <c r="F24" s="313"/>
      <c r="G24" s="313"/>
      <c r="H24" s="313"/>
      <c r="I24" s="314"/>
      <c r="J24" s="313"/>
      <c r="K24" s="313"/>
      <c r="L24" s="313"/>
      <c r="M24" s="313"/>
      <c r="N24" s="313"/>
    </row>
    <row r="25" spans="1:14" ht="12" thickBot="1" x14ac:dyDescent="0.25">
      <c r="A25" s="149"/>
      <c r="B25" s="188" t="s">
        <v>184</v>
      </c>
      <c r="C25" s="189" t="s">
        <v>122</v>
      </c>
      <c r="D25" s="189" t="s">
        <v>188</v>
      </c>
      <c r="E25" s="37" t="s">
        <v>195</v>
      </c>
      <c r="F25" s="313"/>
      <c r="G25" s="313"/>
      <c r="H25" s="313"/>
      <c r="I25" s="313"/>
      <c r="J25" s="313"/>
      <c r="K25" s="313"/>
      <c r="L25" s="313"/>
      <c r="M25" s="313"/>
      <c r="N25" s="313"/>
    </row>
    <row r="26" spans="1:14" x14ac:dyDescent="0.2">
      <c r="F26" s="313"/>
      <c r="G26" s="313"/>
      <c r="H26" s="313"/>
      <c r="I26" s="313"/>
      <c r="J26" s="313"/>
      <c r="K26" s="313"/>
      <c r="L26" s="313"/>
      <c r="M26" s="313"/>
      <c r="N26" s="313"/>
    </row>
    <row r="27" spans="1:14" x14ac:dyDescent="0.2">
      <c r="F27" s="313"/>
      <c r="G27" s="313"/>
      <c r="H27" s="313"/>
      <c r="I27" s="313"/>
      <c r="J27" s="313"/>
      <c r="K27" s="313"/>
      <c r="L27" s="313"/>
      <c r="M27" s="313"/>
      <c r="N27" s="313"/>
    </row>
  </sheetData>
  <autoFilter ref="D12:E15" xr:uid="{00000000-0009-0000-0000-000005000000}"/>
  <mergeCells count="25">
    <mergeCell ref="N10:N12"/>
    <mergeCell ref="O10:O12"/>
    <mergeCell ref="B19:E19"/>
    <mergeCell ref="J11:J12"/>
    <mergeCell ref="K11:K12"/>
    <mergeCell ref="L11:L12"/>
    <mergeCell ref="B13:C13"/>
    <mergeCell ref="B14:C14"/>
    <mergeCell ref="B15:C15"/>
    <mergeCell ref="B11:C12"/>
    <mergeCell ref="D11:E11"/>
    <mergeCell ref="F11:F12"/>
    <mergeCell ref="G11:G12"/>
    <mergeCell ref="H11:H12"/>
    <mergeCell ref="I11:I12"/>
    <mergeCell ref="A2:M2"/>
    <mergeCell ref="A6:H6"/>
    <mergeCell ref="A7:M7"/>
    <mergeCell ref="A8:B8"/>
    <mergeCell ref="A10:C10"/>
    <mergeCell ref="D10:G10"/>
    <mergeCell ref="H10:I10"/>
    <mergeCell ref="J10:L10"/>
    <mergeCell ref="M10:M12"/>
    <mergeCell ref="A11:A1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7"/>
  <sheetViews>
    <sheetView topLeftCell="A7" workbookViewId="0">
      <selection activeCell="E4" sqref="E4"/>
    </sheetView>
  </sheetViews>
  <sheetFormatPr baseColWidth="10" defaultRowHeight="18" customHeight="1" x14ac:dyDescent="0.2"/>
  <cols>
    <col min="1" max="1" width="5.5703125" style="100" customWidth="1"/>
    <col min="2" max="2" width="16.42578125" style="100" customWidth="1"/>
    <col min="3" max="3" width="17.5703125" style="100" customWidth="1"/>
    <col min="4" max="4" width="12.42578125" style="100" customWidth="1"/>
    <col min="5" max="5" width="14.85546875" style="100" customWidth="1"/>
    <col min="6" max="6" width="12.7109375" style="100" customWidth="1"/>
    <col min="7" max="7" width="10.28515625" style="100" customWidth="1"/>
    <col min="8" max="8" width="11.7109375" style="100" customWidth="1"/>
    <col min="9" max="9" width="14.85546875" style="100" customWidth="1"/>
    <col min="10" max="10" width="18.42578125" style="100" customWidth="1"/>
    <col min="11" max="11" width="13.28515625" style="100" customWidth="1"/>
    <col min="12" max="12" width="11.42578125" style="100"/>
    <col min="13" max="13" width="13.42578125" style="100" customWidth="1"/>
    <col min="14" max="14" width="16.5703125" style="100" customWidth="1"/>
    <col min="15" max="15" width="16" style="100" customWidth="1"/>
    <col min="16" max="16384" width="11.42578125" style="100"/>
  </cols>
  <sheetData>
    <row r="1" spans="1:15" ht="18" customHeight="1" thickBot="1" x14ac:dyDescent="0.25"/>
    <row r="2" spans="1:15" ht="18" customHeight="1" thickBot="1" x14ac:dyDescent="0.25">
      <c r="A2" s="101" t="s">
        <v>226</v>
      </c>
      <c r="B2" s="102"/>
      <c r="C2" s="102"/>
      <c r="D2" s="102"/>
      <c r="E2" s="102"/>
      <c r="F2" s="102"/>
      <c r="G2" s="102"/>
      <c r="H2" s="102"/>
      <c r="I2" s="102"/>
      <c r="J2" s="102"/>
      <c r="K2" s="102"/>
      <c r="L2" s="102"/>
      <c r="M2" s="190"/>
    </row>
    <row r="3" spans="1:15" ht="18" customHeight="1" x14ac:dyDescent="0.2">
      <c r="A3" s="245"/>
      <c r="B3" s="246"/>
      <c r="C3" s="246"/>
      <c r="D3" s="246"/>
      <c r="E3" s="246"/>
      <c r="F3" s="246"/>
      <c r="G3" s="246"/>
      <c r="H3" s="246"/>
      <c r="I3" s="246"/>
      <c r="J3" s="246"/>
      <c r="K3" s="246"/>
      <c r="L3" s="246"/>
      <c r="M3" s="247"/>
    </row>
    <row r="4" spans="1:15" ht="18" customHeight="1" x14ac:dyDescent="0.2">
      <c r="A4" s="192"/>
      <c r="B4" s="193"/>
      <c r="C4" s="179"/>
      <c r="D4" s="179"/>
      <c r="E4" s="179"/>
      <c r="F4" s="179"/>
      <c r="G4" s="179"/>
      <c r="H4" s="179"/>
      <c r="I4" s="110"/>
      <c r="J4" s="110"/>
      <c r="K4" s="110"/>
      <c r="L4" s="110"/>
      <c r="M4" s="194"/>
    </row>
    <row r="5" spans="1:15" ht="18" customHeight="1" x14ac:dyDescent="0.2">
      <c r="A5" s="195"/>
      <c r="B5" s="110"/>
      <c r="C5" s="110"/>
      <c r="D5" s="110"/>
      <c r="E5" s="110"/>
      <c r="F5" s="110"/>
      <c r="G5" s="110"/>
      <c r="H5" s="110"/>
      <c r="I5" s="110"/>
      <c r="J5" s="110"/>
      <c r="K5" s="110"/>
      <c r="L5" s="110"/>
      <c r="M5" s="194"/>
    </row>
    <row r="6" spans="1:15" ht="18" customHeight="1" x14ac:dyDescent="0.2">
      <c r="A6" s="108" t="s">
        <v>250</v>
      </c>
      <c r="B6" s="109"/>
      <c r="C6" s="109"/>
      <c r="D6" s="109"/>
      <c r="E6" s="109"/>
      <c r="F6" s="109"/>
      <c r="G6" s="109"/>
      <c r="H6" s="109"/>
      <c r="I6" s="110"/>
      <c r="J6" s="110"/>
      <c r="K6" s="110"/>
      <c r="L6" s="110"/>
      <c r="M6" s="194"/>
    </row>
    <row r="7" spans="1:15" ht="18" customHeight="1" x14ac:dyDescent="0.2">
      <c r="A7" s="112" t="s">
        <v>251</v>
      </c>
      <c r="B7" s="113"/>
      <c r="C7" s="113"/>
      <c r="D7" s="113"/>
      <c r="E7" s="113"/>
      <c r="F7" s="113"/>
      <c r="G7" s="113"/>
      <c r="H7" s="113"/>
      <c r="I7" s="113"/>
      <c r="J7" s="113"/>
      <c r="K7" s="113"/>
      <c r="L7" s="113"/>
      <c r="M7" s="196"/>
    </row>
    <row r="8" spans="1:15" ht="18" customHeight="1" x14ac:dyDescent="0.2">
      <c r="A8" s="114" t="s">
        <v>23</v>
      </c>
      <c r="B8" s="115"/>
      <c r="C8" s="116" t="s">
        <v>227</v>
      </c>
      <c r="D8" s="116"/>
      <c r="E8" s="117"/>
      <c r="F8" s="117"/>
      <c r="G8" s="117"/>
      <c r="H8" s="117"/>
      <c r="I8" s="117"/>
      <c r="J8" s="117"/>
      <c r="K8" s="117"/>
      <c r="L8" s="117"/>
      <c r="M8" s="197"/>
    </row>
    <row r="9" spans="1:15" ht="18" customHeight="1" thickBot="1" x14ac:dyDescent="0.25">
      <c r="A9" s="118"/>
      <c r="B9" s="119"/>
      <c r="C9" s="119"/>
      <c r="D9" s="119"/>
      <c r="E9" s="119"/>
      <c r="F9" s="119"/>
      <c r="G9" s="119"/>
      <c r="H9" s="119"/>
      <c r="I9" s="119"/>
      <c r="J9" s="119"/>
      <c r="K9" s="119"/>
      <c r="L9" s="119"/>
      <c r="M9" s="248"/>
    </row>
    <row r="10" spans="1:15" ht="18" customHeight="1" x14ac:dyDescent="0.2">
      <c r="A10" s="163" t="s">
        <v>4</v>
      </c>
      <c r="B10" s="164"/>
      <c r="C10" s="165"/>
      <c r="D10" s="166" t="s">
        <v>6</v>
      </c>
      <c r="E10" s="164"/>
      <c r="F10" s="164"/>
      <c r="G10" s="165"/>
      <c r="H10" s="166" t="s">
        <v>7</v>
      </c>
      <c r="I10" s="165"/>
      <c r="J10" s="166" t="s">
        <v>8</v>
      </c>
      <c r="K10" s="164"/>
      <c r="L10" s="165"/>
      <c r="M10" s="167" t="s">
        <v>13</v>
      </c>
      <c r="N10" s="198" t="s">
        <v>240</v>
      </c>
      <c r="O10" s="199" t="s">
        <v>166</v>
      </c>
    </row>
    <row r="11" spans="1:15" ht="18" customHeight="1" x14ac:dyDescent="0.2">
      <c r="A11" s="65" t="s">
        <v>0</v>
      </c>
      <c r="B11" s="66" t="s">
        <v>5</v>
      </c>
      <c r="C11" s="66"/>
      <c r="D11" s="66" t="s">
        <v>1</v>
      </c>
      <c r="E11" s="66"/>
      <c r="F11" s="67" t="s">
        <v>17</v>
      </c>
      <c r="G11" s="67" t="s">
        <v>202</v>
      </c>
      <c r="H11" s="67" t="s">
        <v>16</v>
      </c>
      <c r="I11" s="67" t="s">
        <v>9</v>
      </c>
      <c r="J11" s="67" t="s">
        <v>10</v>
      </c>
      <c r="K11" s="67" t="s">
        <v>11</v>
      </c>
      <c r="L11" s="67" t="s">
        <v>12</v>
      </c>
      <c r="M11" s="64"/>
      <c r="N11" s="200"/>
      <c r="O11" s="123"/>
    </row>
    <row r="12" spans="1:15" ht="18" customHeight="1" thickBot="1" x14ac:dyDescent="0.25">
      <c r="A12" s="68"/>
      <c r="B12" s="69"/>
      <c r="C12" s="69"/>
      <c r="D12" s="70" t="s">
        <v>19</v>
      </c>
      <c r="E12" s="70" t="s">
        <v>18</v>
      </c>
      <c r="F12" s="71"/>
      <c r="G12" s="71"/>
      <c r="H12" s="71"/>
      <c r="I12" s="71"/>
      <c r="J12" s="71"/>
      <c r="K12" s="71"/>
      <c r="L12" s="71"/>
      <c r="M12" s="72"/>
      <c r="N12" s="201"/>
      <c r="O12" s="125"/>
    </row>
    <row r="13" spans="1:15" ht="18" customHeight="1" x14ac:dyDescent="0.2">
      <c r="A13" s="73">
        <v>1</v>
      </c>
      <c r="B13" s="126" t="s">
        <v>165</v>
      </c>
      <c r="C13" s="127"/>
      <c r="D13" s="76" t="s">
        <v>61</v>
      </c>
      <c r="E13" s="131" t="s">
        <v>29</v>
      </c>
      <c r="F13" s="78" t="s">
        <v>85</v>
      </c>
      <c r="G13" s="79" t="s">
        <v>188</v>
      </c>
      <c r="H13" s="81" t="s">
        <v>63</v>
      </c>
      <c r="I13" s="81" t="s">
        <v>58</v>
      </c>
      <c r="J13" s="81" t="s">
        <v>86</v>
      </c>
      <c r="K13" s="81" t="s">
        <v>230</v>
      </c>
      <c r="L13" s="81" t="s">
        <v>87</v>
      </c>
      <c r="M13" s="316" t="s">
        <v>64</v>
      </c>
      <c r="N13" s="322">
        <v>0.02</v>
      </c>
      <c r="O13" s="323" t="s">
        <v>215</v>
      </c>
    </row>
    <row r="14" spans="1:15" ht="18" customHeight="1" x14ac:dyDescent="0.2">
      <c r="A14" s="73">
        <v>2</v>
      </c>
      <c r="B14" s="126" t="s">
        <v>90</v>
      </c>
      <c r="C14" s="127"/>
      <c r="D14" s="244" t="s">
        <v>25</v>
      </c>
      <c r="E14" s="76" t="s">
        <v>21</v>
      </c>
      <c r="F14" s="81" t="s">
        <v>89</v>
      </c>
      <c r="G14" s="76" t="s">
        <v>187</v>
      </c>
      <c r="H14" s="81" t="s">
        <v>63</v>
      </c>
      <c r="I14" s="132" t="s">
        <v>58</v>
      </c>
      <c r="J14" s="132" t="s">
        <v>88</v>
      </c>
      <c r="K14" s="81" t="s">
        <v>230</v>
      </c>
      <c r="L14" s="132" t="s">
        <v>99</v>
      </c>
      <c r="M14" s="202" t="s">
        <v>55</v>
      </c>
      <c r="N14" s="290">
        <v>0.1</v>
      </c>
      <c r="O14" s="204" t="s">
        <v>213</v>
      </c>
    </row>
    <row r="15" spans="1:15" ht="18" customHeight="1" x14ac:dyDescent="0.2">
      <c r="A15" s="318">
        <v>3</v>
      </c>
      <c r="B15" s="173" t="s">
        <v>94</v>
      </c>
      <c r="C15" s="174"/>
      <c r="D15" s="319" t="s">
        <v>25</v>
      </c>
      <c r="E15" s="324" t="s">
        <v>21</v>
      </c>
      <c r="F15" s="207" t="s">
        <v>95</v>
      </c>
      <c r="G15" s="320" t="s">
        <v>66</v>
      </c>
      <c r="H15" s="207" t="s">
        <v>63</v>
      </c>
      <c r="I15" s="208"/>
      <c r="J15" s="208" t="s">
        <v>98</v>
      </c>
      <c r="K15" s="81" t="s">
        <v>230</v>
      </c>
      <c r="L15" s="208" t="s">
        <v>100</v>
      </c>
      <c r="M15" s="325" t="s">
        <v>57</v>
      </c>
      <c r="N15" s="326">
        <v>0.3</v>
      </c>
      <c r="O15" s="292" t="s">
        <v>214</v>
      </c>
    </row>
    <row r="16" spans="1:15" ht="18" customHeight="1" thickBot="1" x14ac:dyDescent="0.25">
      <c r="A16" s="274">
        <v>4</v>
      </c>
      <c r="B16" s="293" t="s">
        <v>93</v>
      </c>
      <c r="C16" s="293"/>
      <c r="D16" s="294" t="s">
        <v>25</v>
      </c>
      <c r="E16" s="210" t="s">
        <v>21</v>
      </c>
      <c r="F16" s="142" t="s">
        <v>53</v>
      </c>
      <c r="G16" s="321" t="s">
        <v>66</v>
      </c>
      <c r="H16" s="142" t="s">
        <v>63</v>
      </c>
      <c r="I16" s="211" t="s">
        <v>58</v>
      </c>
      <c r="J16" s="211" t="s">
        <v>228</v>
      </c>
      <c r="K16" s="81" t="s">
        <v>230</v>
      </c>
      <c r="L16" s="211" t="s">
        <v>91</v>
      </c>
      <c r="M16" s="327" t="s">
        <v>92</v>
      </c>
      <c r="N16" s="328">
        <v>0.8</v>
      </c>
      <c r="O16" s="295" t="s">
        <v>225</v>
      </c>
    </row>
    <row r="17" spans="1:13" ht="18" customHeight="1" x14ac:dyDescent="0.2">
      <c r="A17" s="149"/>
    </row>
    <row r="18" spans="1:13" ht="18" customHeight="1" x14ac:dyDescent="0.2">
      <c r="A18" s="149"/>
      <c r="B18" s="150" t="s">
        <v>37</v>
      </c>
      <c r="H18" s="150" t="s">
        <v>36</v>
      </c>
    </row>
    <row r="19" spans="1:13" ht="18" customHeight="1" thickBot="1" x14ac:dyDescent="0.25">
      <c r="A19" s="149"/>
    </row>
    <row r="20" spans="1:13" ht="18" customHeight="1" thickBot="1" x14ac:dyDescent="0.25">
      <c r="A20" s="149"/>
      <c r="B20" s="296" t="s">
        <v>121</v>
      </c>
      <c r="C20" s="297"/>
      <c r="D20" s="297"/>
      <c r="E20" s="298"/>
      <c r="F20" s="300"/>
      <c r="G20" s="300"/>
      <c r="H20" s="300"/>
      <c r="I20" s="300"/>
      <c r="J20" s="300"/>
      <c r="K20" s="300"/>
      <c r="L20" s="300"/>
      <c r="M20" s="300"/>
    </row>
    <row r="21" spans="1:13" ht="18" customHeight="1" x14ac:dyDescent="0.2">
      <c r="A21" s="149"/>
      <c r="B21" s="280" t="s">
        <v>2</v>
      </c>
      <c r="C21" s="281" t="s">
        <v>3</v>
      </c>
      <c r="D21" s="282" t="s">
        <v>30</v>
      </c>
      <c r="E21" s="301" t="s">
        <v>190</v>
      </c>
      <c r="F21" s="300"/>
      <c r="G21" s="300"/>
      <c r="H21" s="300"/>
      <c r="I21" s="300"/>
      <c r="J21" s="300"/>
      <c r="K21" s="300"/>
      <c r="L21" s="300"/>
      <c r="M21" s="300"/>
    </row>
    <row r="22" spans="1:13" ht="18" customHeight="1" x14ac:dyDescent="0.2">
      <c r="A22" s="149"/>
      <c r="B22" s="184" t="s">
        <v>25</v>
      </c>
      <c r="C22" s="94" t="s">
        <v>27</v>
      </c>
      <c r="D22" s="94" t="s">
        <v>185</v>
      </c>
      <c r="E22" s="38" t="s">
        <v>191</v>
      </c>
      <c r="I22" s="153"/>
    </row>
    <row r="23" spans="1:13" ht="18" customHeight="1" x14ac:dyDescent="0.2">
      <c r="A23" s="149"/>
      <c r="B23" s="185" t="s">
        <v>183</v>
      </c>
      <c r="C23" s="96" t="s">
        <v>28</v>
      </c>
      <c r="D23" s="96" t="s">
        <v>186</v>
      </c>
      <c r="E23" s="34" t="s">
        <v>192</v>
      </c>
      <c r="I23" s="153"/>
    </row>
    <row r="24" spans="1:13" ht="18" customHeight="1" x14ac:dyDescent="0.2">
      <c r="A24" s="149"/>
      <c r="B24" s="186" t="s">
        <v>61</v>
      </c>
      <c r="C24" s="97" t="s">
        <v>21</v>
      </c>
      <c r="D24" s="97" t="s">
        <v>187</v>
      </c>
      <c r="E24" s="35" t="s">
        <v>193</v>
      </c>
      <c r="I24" s="153"/>
    </row>
    <row r="25" spans="1:13" ht="18" customHeight="1" x14ac:dyDescent="0.2">
      <c r="A25" s="149"/>
      <c r="B25" s="187" t="s">
        <v>24</v>
      </c>
      <c r="C25" s="98" t="s">
        <v>29</v>
      </c>
      <c r="D25" s="98" t="s">
        <v>196</v>
      </c>
      <c r="E25" s="36" t="s">
        <v>194</v>
      </c>
      <c r="I25" s="153"/>
    </row>
    <row r="26" spans="1:13" ht="18" customHeight="1" thickBot="1" x14ac:dyDescent="0.25">
      <c r="A26" s="149"/>
      <c r="B26" s="188" t="s">
        <v>184</v>
      </c>
      <c r="C26" s="189" t="s">
        <v>122</v>
      </c>
      <c r="D26" s="189" t="s">
        <v>188</v>
      </c>
      <c r="E26" s="37" t="s">
        <v>195</v>
      </c>
    </row>
    <row r="27" spans="1:13" ht="18" customHeight="1" thickBot="1" x14ac:dyDescent="0.25">
      <c r="A27" s="264"/>
      <c r="B27" s="264"/>
      <c r="C27" s="265"/>
      <c r="D27" s="265"/>
      <c r="E27" s="121"/>
    </row>
  </sheetData>
  <autoFilter ref="D12:E16" xr:uid="{00000000-0009-0000-0000-000006000000}"/>
  <mergeCells count="27">
    <mergeCell ref="N10:N12"/>
    <mergeCell ref="O10:O12"/>
    <mergeCell ref="F20:M21"/>
    <mergeCell ref="B15:C15"/>
    <mergeCell ref="J11:J12"/>
    <mergeCell ref="K11:K12"/>
    <mergeCell ref="L11:L12"/>
    <mergeCell ref="B13:C13"/>
    <mergeCell ref="B14:C14"/>
    <mergeCell ref="B16:C16"/>
    <mergeCell ref="B11:C12"/>
    <mergeCell ref="D11:E11"/>
    <mergeCell ref="F11:F12"/>
    <mergeCell ref="G11:G12"/>
    <mergeCell ref="B20:E20"/>
    <mergeCell ref="H11:H12"/>
    <mergeCell ref="I11:I12"/>
    <mergeCell ref="A2:M2"/>
    <mergeCell ref="A6:H6"/>
    <mergeCell ref="A7:M7"/>
    <mergeCell ref="A8:B8"/>
    <mergeCell ref="A10:C10"/>
    <mergeCell ref="D10:G10"/>
    <mergeCell ref="H10:I10"/>
    <mergeCell ref="J10:L10"/>
    <mergeCell ref="M10:M12"/>
    <mergeCell ref="A11:A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6"/>
  <sheetViews>
    <sheetView workbookViewId="0">
      <selection activeCell="A10" sqref="A1:XFD1048576"/>
    </sheetView>
  </sheetViews>
  <sheetFormatPr baseColWidth="10" defaultRowHeight="11.25" x14ac:dyDescent="0.2"/>
  <cols>
    <col min="1" max="1" width="5.5703125" style="100" customWidth="1"/>
    <col min="2" max="2" width="16.42578125" style="100" customWidth="1"/>
    <col min="3" max="3" width="17.5703125" style="100" customWidth="1"/>
    <col min="4" max="4" width="12.42578125" style="100" customWidth="1"/>
    <col min="5" max="5" width="14.85546875" style="100" customWidth="1"/>
    <col min="6" max="6" width="12.7109375" style="100" customWidth="1"/>
    <col min="7" max="7" width="10.28515625" style="100" customWidth="1"/>
    <col min="8" max="8" width="11.7109375" style="100" customWidth="1"/>
    <col min="9" max="9" width="14.85546875" style="100" customWidth="1"/>
    <col min="10" max="10" width="18.42578125" style="100" customWidth="1"/>
    <col min="11" max="11" width="13.28515625" style="100" customWidth="1"/>
    <col min="12" max="12" width="11.42578125" style="100"/>
    <col min="13" max="13" width="13.42578125" style="100" customWidth="1"/>
    <col min="14" max="14" width="19.7109375" style="100" customWidth="1"/>
    <col min="15" max="15" width="19.28515625" style="100" customWidth="1"/>
    <col min="16" max="16384" width="11.42578125" style="100"/>
  </cols>
  <sheetData>
    <row r="1" spans="1:15" ht="12" thickBot="1" x14ac:dyDescent="0.25"/>
    <row r="2" spans="1:15" ht="12" thickBot="1" x14ac:dyDescent="0.25">
      <c r="A2" s="101" t="s">
        <v>226</v>
      </c>
      <c r="B2" s="102"/>
      <c r="C2" s="102"/>
      <c r="D2" s="102"/>
      <c r="E2" s="102"/>
      <c r="F2" s="102"/>
      <c r="G2" s="102"/>
      <c r="H2" s="102"/>
      <c r="I2" s="102"/>
      <c r="J2" s="102"/>
      <c r="K2" s="102"/>
      <c r="L2" s="102"/>
      <c r="M2" s="190"/>
    </row>
    <row r="3" spans="1:15" x14ac:dyDescent="0.2">
      <c r="A3" s="245"/>
      <c r="B3" s="246"/>
      <c r="C3" s="246"/>
      <c r="D3" s="246"/>
      <c r="E3" s="246"/>
      <c r="F3" s="246"/>
      <c r="G3" s="246"/>
      <c r="H3" s="246"/>
      <c r="I3" s="246"/>
      <c r="J3" s="246"/>
      <c r="K3" s="246"/>
      <c r="L3" s="246"/>
      <c r="M3" s="247"/>
    </row>
    <row r="4" spans="1:15" x14ac:dyDescent="0.2">
      <c r="A4" s="192"/>
      <c r="B4" s="193"/>
      <c r="C4" s="179"/>
      <c r="D4" s="179"/>
      <c r="E4" s="179"/>
      <c r="F4" s="179"/>
      <c r="G4" s="179"/>
      <c r="H4" s="179"/>
      <c r="I4" s="110"/>
      <c r="J4" s="110"/>
      <c r="K4" s="110"/>
      <c r="L4" s="110"/>
      <c r="M4" s="194"/>
    </row>
    <row r="5" spans="1:15" x14ac:dyDescent="0.2">
      <c r="A5" s="195"/>
      <c r="B5" s="110"/>
      <c r="C5" s="110"/>
      <c r="D5" s="110"/>
      <c r="E5" s="110"/>
      <c r="F5" s="110"/>
      <c r="G5" s="110"/>
      <c r="H5" s="110"/>
      <c r="I5" s="110"/>
      <c r="J5" s="110"/>
      <c r="K5" s="110"/>
      <c r="L5" s="110"/>
      <c r="M5" s="194"/>
    </row>
    <row r="6" spans="1:15" x14ac:dyDescent="0.2">
      <c r="A6" s="108" t="s">
        <v>249</v>
      </c>
      <c r="B6" s="109"/>
      <c r="C6" s="109"/>
      <c r="D6" s="109"/>
      <c r="E6" s="109"/>
      <c r="F6" s="109"/>
      <c r="G6" s="109"/>
      <c r="H6" s="109"/>
      <c r="I6" s="110"/>
      <c r="J6" s="110"/>
      <c r="K6" s="110"/>
      <c r="L6" s="110"/>
      <c r="M6" s="194"/>
    </row>
    <row r="7" spans="1:15" x14ac:dyDescent="0.2">
      <c r="A7" s="335" t="s">
        <v>252</v>
      </c>
      <c r="B7" s="113"/>
      <c r="C7" s="113"/>
      <c r="D7" s="113"/>
      <c r="E7" s="113"/>
      <c r="F7" s="113"/>
      <c r="G7" s="113"/>
      <c r="H7" s="113"/>
      <c r="I7" s="113"/>
      <c r="J7" s="113"/>
      <c r="K7" s="113"/>
      <c r="L7" s="113"/>
      <c r="M7" s="196"/>
    </row>
    <row r="8" spans="1:15" x14ac:dyDescent="0.2">
      <c r="A8" s="114" t="s">
        <v>23</v>
      </c>
      <c r="B8" s="115"/>
      <c r="C8" s="116" t="s">
        <v>227</v>
      </c>
      <c r="D8" s="116"/>
      <c r="E8" s="117"/>
      <c r="F8" s="117"/>
      <c r="G8" s="117"/>
      <c r="H8" s="117"/>
      <c r="I8" s="117"/>
      <c r="J8" s="117"/>
      <c r="K8" s="117"/>
      <c r="L8" s="117"/>
      <c r="M8" s="197"/>
    </row>
    <row r="9" spans="1:15" ht="12" thickBot="1" x14ac:dyDescent="0.25">
      <c r="A9" s="118"/>
      <c r="B9" s="119"/>
      <c r="C9" s="119"/>
      <c r="D9" s="119"/>
      <c r="E9" s="119"/>
      <c r="F9" s="119"/>
      <c r="G9" s="119"/>
      <c r="H9" s="119"/>
      <c r="I9" s="119"/>
      <c r="J9" s="119"/>
      <c r="K9" s="119"/>
      <c r="L9" s="119"/>
      <c r="M9" s="194"/>
    </row>
    <row r="10" spans="1:15" x14ac:dyDescent="0.2">
      <c r="A10" s="163" t="s">
        <v>4</v>
      </c>
      <c r="B10" s="164"/>
      <c r="C10" s="165"/>
      <c r="D10" s="166" t="s">
        <v>6</v>
      </c>
      <c r="E10" s="164"/>
      <c r="F10" s="164"/>
      <c r="G10" s="165"/>
      <c r="H10" s="166" t="s">
        <v>7</v>
      </c>
      <c r="I10" s="165"/>
      <c r="J10" s="166" t="s">
        <v>8</v>
      </c>
      <c r="K10" s="164"/>
      <c r="L10" s="164"/>
      <c r="M10" s="329" t="s">
        <v>13</v>
      </c>
      <c r="N10" s="336" t="s">
        <v>240</v>
      </c>
      <c r="O10" s="337" t="s">
        <v>166</v>
      </c>
    </row>
    <row r="11" spans="1:15" x14ac:dyDescent="0.2">
      <c r="A11" s="65" t="s">
        <v>0</v>
      </c>
      <c r="B11" s="66" t="s">
        <v>5</v>
      </c>
      <c r="C11" s="66"/>
      <c r="D11" s="66" t="s">
        <v>1</v>
      </c>
      <c r="E11" s="66"/>
      <c r="F11" s="67" t="s">
        <v>17</v>
      </c>
      <c r="G11" s="67" t="s">
        <v>202</v>
      </c>
      <c r="H11" s="67" t="s">
        <v>16</v>
      </c>
      <c r="I11" s="67" t="s">
        <v>9</v>
      </c>
      <c r="J11" s="67" t="s">
        <v>10</v>
      </c>
      <c r="K11" s="67" t="s">
        <v>11</v>
      </c>
      <c r="L11" s="236" t="s">
        <v>12</v>
      </c>
      <c r="M11" s="331"/>
      <c r="N11" s="338"/>
      <c r="O11" s="339"/>
    </row>
    <row r="12" spans="1:15" ht="12" thickBot="1" x14ac:dyDescent="0.25">
      <c r="A12" s="68"/>
      <c r="B12" s="69"/>
      <c r="C12" s="69"/>
      <c r="D12" s="70" t="s">
        <v>19</v>
      </c>
      <c r="E12" s="70" t="s">
        <v>18</v>
      </c>
      <c r="F12" s="71"/>
      <c r="G12" s="71"/>
      <c r="H12" s="71"/>
      <c r="I12" s="71"/>
      <c r="J12" s="71"/>
      <c r="K12" s="71"/>
      <c r="L12" s="238"/>
      <c r="M12" s="333"/>
      <c r="N12" s="340"/>
      <c r="O12" s="341"/>
    </row>
    <row r="13" spans="1:15" ht="45" x14ac:dyDescent="0.2">
      <c r="A13" s="73">
        <v>1</v>
      </c>
      <c r="B13" s="126" t="s">
        <v>160</v>
      </c>
      <c r="C13" s="127"/>
      <c r="D13" s="76" t="s">
        <v>61</v>
      </c>
      <c r="E13" s="131" t="s">
        <v>29</v>
      </c>
      <c r="F13" s="78" t="s">
        <v>62</v>
      </c>
      <c r="G13" s="76" t="s">
        <v>187</v>
      </c>
      <c r="H13" s="81" t="s">
        <v>22</v>
      </c>
      <c r="I13" s="81" t="s">
        <v>58</v>
      </c>
      <c r="J13" s="81" t="s">
        <v>102</v>
      </c>
      <c r="K13" s="81" t="s">
        <v>161</v>
      </c>
      <c r="L13" s="81" t="s">
        <v>162</v>
      </c>
      <c r="M13" s="316" t="s">
        <v>57</v>
      </c>
      <c r="N13" s="342">
        <v>0.3</v>
      </c>
      <c r="O13" s="343" t="s">
        <v>216</v>
      </c>
    </row>
    <row r="14" spans="1:15" ht="67.5" x14ac:dyDescent="0.2">
      <c r="A14" s="73">
        <v>2</v>
      </c>
      <c r="B14" s="126" t="s">
        <v>101</v>
      </c>
      <c r="C14" s="127"/>
      <c r="D14" s="244" t="s">
        <v>25</v>
      </c>
      <c r="E14" s="76" t="s">
        <v>21</v>
      </c>
      <c r="F14" s="81" t="s">
        <v>159</v>
      </c>
      <c r="G14" s="76" t="s">
        <v>187</v>
      </c>
      <c r="H14" s="81" t="s">
        <v>63</v>
      </c>
      <c r="I14" s="132" t="s">
        <v>58</v>
      </c>
      <c r="J14" s="132" t="s">
        <v>163</v>
      </c>
      <c r="K14" s="81" t="s">
        <v>104</v>
      </c>
      <c r="L14" s="132" t="s">
        <v>105</v>
      </c>
      <c r="M14" s="202" t="s">
        <v>55</v>
      </c>
      <c r="N14" s="326">
        <v>0.3</v>
      </c>
      <c r="O14" s="252" t="s">
        <v>217</v>
      </c>
    </row>
    <row r="15" spans="1:15" ht="78.75" x14ac:dyDescent="0.2">
      <c r="A15" s="73">
        <v>3</v>
      </c>
      <c r="B15" s="136" t="s">
        <v>164</v>
      </c>
      <c r="C15" s="137"/>
      <c r="D15" s="76" t="s">
        <v>61</v>
      </c>
      <c r="E15" s="206" t="s">
        <v>21</v>
      </c>
      <c r="F15" s="175" t="s">
        <v>126</v>
      </c>
      <c r="G15" s="206" t="s">
        <v>187</v>
      </c>
      <c r="H15" s="175" t="s">
        <v>63</v>
      </c>
      <c r="I15" s="230" t="s">
        <v>58</v>
      </c>
      <c r="J15" s="230" t="s">
        <v>103</v>
      </c>
      <c r="K15" s="230" t="s">
        <v>229</v>
      </c>
      <c r="L15" s="230" t="s">
        <v>106</v>
      </c>
      <c r="M15" s="230" t="s">
        <v>128</v>
      </c>
      <c r="N15" s="326">
        <v>0.3</v>
      </c>
      <c r="O15" s="252" t="s">
        <v>218</v>
      </c>
    </row>
    <row r="16" spans="1:15" x14ac:dyDescent="0.2">
      <c r="A16" s="255"/>
      <c r="B16" s="256"/>
      <c r="C16" s="256"/>
      <c r="D16" s="256"/>
    </row>
    <row r="17" spans="1:13" x14ac:dyDescent="0.2">
      <c r="A17" s="149"/>
      <c r="B17" s="150" t="s">
        <v>37</v>
      </c>
      <c r="H17" s="150" t="s">
        <v>120</v>
      </c>
    </row>
    <row r="18" spans="1:13" ht="12" thickBot="1" x14ac:dyDescent="0.25">
      <c r="A18" s="149"/>
    </row>
    <row r="19" spans="1:13" ht="12" thickBot="1" x14ac:dyDescent="0.25">
      <c r="A19" s="149"/>
      <c r="B19" s="296" t="s">
        <v>121</v>
      </c>
      <c r="C19" s="297"/>
      <c r="D19" s="297"/>
      <c r="E19" s="298"/>
      <c r="F19" s="300"/>
      <c r="G19" s="300"/>
      <c r="H19" s="300"/>
      <c r="I19" s="300"/>
      <c r="J19" s="300"/>
      <c r="K19" s="300"/>
      <c r="L19" s="300"/>
      <c r="M19" s="300"/>
    </row>
    <row r="20" spans="1:13" x14ac:dyDescent="0.2">
      <c r="A20" s="149"/>
      <c r="B20" s="280" t="s">
        <v>2</v>
      </c>
      <c r="C20" s="281" t="s">
        <v>3</v>
      </c>
      <c r="D20" s="282" t="s">
        <v>30</v>
      </c>
      <c r="E20" s="301" t="s">
        <v>190</v>
      </c>
      <c r="F20" s="300"/>
      <c r="G20" s="300"/>
      <c r="H20" s="300"/>
      <c r="I20" s="300"/>
      <c r="J20" s="300"/>
      <c r="K20" s="300"/>
      <c r="L20" s="300"/>
      <c r="M20" s="300"/>
    </row>
    <row r="21" spans="1:13" x14ac:dyDescent="0.2">
      <c r="A21" s="149"/>
      <c r="B21" s="184" t="s">
        <v>25</v>
      </c>
      <c r="C21" s="94" t="s">
        <v>27</v>
      </c>
      <c r="D21" s="94" t="s">
        <v>185</v>
      </c>
      <c r="E21" s="38" t="s">
        <v>191</v>
      </c>
      <c r="I21" s="153"/>
    </row>
    <row r="22" spans="1:13" x14ac:dyDescent="0.2">
      <c r="A22" s="149"/>
      <c r="B22" s="185" t="s">
        <v>183</v>
      </c>
      <c r="C22" s="96" t="s">
        <v>28</v>
      </c>
      <c r="D22" s="96" t="s">
        <v>186</v>
      </c>
      <c r="E22" s="34" t="s">
        <v>192</v>
      </c>
      <c r="I22" s="153"/>
    </row>
    <row r="23" spans="1:13" x14ac:dyDescent="0.2">
      <c r="A23" s="149"/>
      <c r="B23" s="186" t="s">
        <v>61</v>
      </c>
      <c r="C23" s="97" t="s">
        <v>21</v>
      </c>
      <c r="D23" s="97" t="s">
        <v>187</v>
      </c>
      <c r="E23" s="35" t="s">
        <v>193</v>
      </c>
      <c r="I23" s="153"/>
    </row>
    <row r="24" spans="1:13" x14ac:dyDescent="0.2">
      <c r="A24" s="149"/>
      <c r="B24" s="187" t="s">
        <v>24</v>
      </c>
      <c r="C24" s="98" t="s">
        <v>29</v>
      </c>
      <c r="D24" s="98" t="s">
        <v>196</v>
      </c>
      <c r="E24" s="36" t="s">
        <v>194</v>
      </c>
      <c r="I24" s="153"/>
    </row>
    <row r="25" spans="1:13" ht="12" thickBot="1" x14ac:dyDescent="0.25">
      <c r="A25" s="149"/>
      <c r="B25" s="188" t="s">
        <v>184</v>
      </c>
      <c r="C25" s="189" t="s">
        <v>122</v>
      </c>
      <c r="D25" s="189" t="s">
        <v>188</v>
      </c>
      <c r="E25" s="37" t="s">
        <v>195</v>
      </c>
    </row>
    <row r="26" spans="1:13" ht="12" thickBot="1" x14ac:dyDescent="0.25">
      <c r="A26" s="149"/>
      <c r="B26" s="264"/>
      <c r="C26" s="265"/>
      <c r="D26" s="265"/>
      <c r="E26" s="121"/>
    </row>
  </sheetData>
  <autoFilter ref="D12:E15" xr:uid="{00000000-0009-0000-0000-000007000000}"/>
  <mergeCells count="26">
    <mergeCell ref="L11:L12"/>
    <mergeCell ref="B13:C13"/>
    <mergeCell ref="B14:C14"/>
    <mergeCell ref="B15:C15"/>
    <mergeCell ref="B11:C12"/>
    <mergeCell ref="D11:E11"/>
    <mergeCell ref="F11:F12"/>
    <mergeCell ref="G11:G12"/>
    <mergeCell ref="H11:H12"/>
    <mergeCell ref="I11:I12"/>
    <mergeCell ref="N10:N12"/>
    <mergeCell ref="O10:O12"/>
    <mergeCell ref="B19:E19"/>
    <mergeCell ref="A2:M2"/>
    <mergeCell ref="A6:H6"/>
    <mergeCell ref="A7:M7"/>
    <mergeCell ref="A8:B8"/>
    <mergeCell ref="A10:C10"/>
    <mergeCell ref="D10:G10"/>
    <mergeCell ref="H10:I10"/>
    <mergeCell ref="J10:L10"/>
    <mergeCell ref="M10:M12"/>
    <mergeCell ref="A11:A12"/>
    <mergeCell ref="F19:M20"/>
    <mergeCell ref="J11:J12"/>
    <mergeCell ref="K11:K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5"/>
  <sheetViews>
    <sheetView tabSelected="1" topLeftCell="E13" workbookViewId="0">
      <selection activeCell="K17" sqref="K17"/>
    </sheetView>
  </sheetViews>
  <sheetFormatPr baseColWidth="10" defaultRowHeight="12" x14ac:dyDescent="0.2"/>
  <cols>
    <col min="1" max="1" width="5.5703125" style="46" customWidth="1"/>
    <col min="2" max="2" width="16.42578125" style="46" customWidth="1"/>
    <col min="3" max="3" width="17.5703125" style="46" customWidth="1"/>
    <col min="4" max="4" width="12.42578125" style="46" customWidth="1"/>
    <col min="5" max="5" width="14.85546875" style="46" customWidth="1"/>
    <col min="6" max="6" width="12.7109375" style="46" customWidth="1"/>
    <col min="7" max="7" width="11.5703125" style="46" customWidth="1"/>
    <col min="8" max="8" width="11.7109375" style="46" customWidth="1"/>
    <col min="9" max="9" width="14.85546875" style="46" customWidth="1"/>
    <col min="10" max="10" width="18.42578125" style="46" customWidth="1"/>
    <col min="11" max="11" width="13.28515625" style="46" customWidth="1"/>
    <col min="12" max="12" width="11.42578125" style="46"/>
    <col min="13" max="13" width="13.42578125" style="46" customWidth="1"/>
    <col min="14" max="14" width="23.140625" style="46" customWidth="1"/>
    <col min="15" max="15" width="24.140625" style="46" customWidth="1"/>
    <col min="16" max="16384" width="11.42578125" style="46"/>
  </cols>
  <sheetData>
    <row r="1" spans="1:15" ht="12.75" thickBot="1" x14ac:dyDescent="0.25"/>
    <row r="2" spans="1:15" ht="12.75" thickBot="1" x14ac:dyDescent="0.25">
      <c r="A2" s="47" t="s">
        <v>226</v>
      </c>
      <c r="B2" s="48"/>
      <c r="C2" s="48"/>
      <c r="D2" s="48"/>
      <c r="E2" s="48"/>
      <c r="F2" s="48"/>
      <c r="G2" s="48"/>
      <c r="H2" s="48"/>
      <c r="I2" s="48"/>
      <c r="J2" s="48"/>
      <c r="K2" s="48"/>
      <c r="L2" s="48"/>
      <c r="M2" s="155"/>
    </row>
    <row r="3" spans="1:15" x14ac:dyDescent="0.2">
      <c r="A3" s="231"/>
      <c r="B3" s="232"/>
      <c r="C3" s="232"/>
      <c r="D3" s="232"/>
      <c r="E3" s="232"/>
      <c r="F3" s="232"/>
      <c r="G3" s="232"/>
      <c r="H3" s="232"/>
      <c r="I3" s="232"/>
      <c r="J3" s="232"/>
      <c r="K3" s="232"/>
      <c r="L3" s="232"/>
      <c r="M3" s="233"/>
    </row>
    <row r="4" spans="1:15" x14ac:dyDescent="0.2">
      <c r="A4" s="156"/>
      <c r="B4" s="157"/>
      <c r="C4" s="158"/>
      <c r="D4" s="158"/>
      <c r="E4" s="158"/>
      <c r="F4" s="158"/>
      <c r="G4" s="158"/>
      <c r="H4" s="158"/>
      <c r="I4" s="51"/>
      <c r="J4" s="51"/>
      <c r="K4" s="51"/>
      <c r="L4" s="51"/>
      <c r="M4" s="159"/>
    </row>
    <row r="5" spans="1:15" x14ac:dyDescent="0.2">
      <c r="A5" s="160"/>
      <c r="B5" s="51"/>
      <c r="C5" s="51"/>
      <c r="D5" s="51"/>
      <c r="E5" s="51"/>
      <c r="F5" s="51"/>
      <c r="G5" s="51"/>
      <c r="H5" s="51"/>
      <c r="I5" s="51"/>
      <c r="J5" s="51"/>
      <c r="K5" s="51"/>
      <c r="L5" s="51"/>
      <c r="M5" s="159"/>
    </row>
    <row r="6" spans="1:15" x14ac:dyDescent="0.2">
      <c r="A6" s="49" t="s">
        <v>253</v>
      </c>
      <c r="B6" s="50"/>
      <c r="C6" s="50"/>
      <c r="D6" s="50"/>
      <c r="E6" s="50"/>
      <c r="F6" s="50"/>
      <c r="G6" s="50"/>
      <c r="H6" s="50"/>
      <c r="I6" s="51"/>
      <c r="J6" s="51"/>
      <c r="K6" s="51"/>
      <c r="L6" s="51"/>
      <c r="M6" s="159"/>
    </row>
    <row r="7" spans="1:15" x14ac:dyDescent="0.2">
      <c r="A7" s="52" t="s">
        <v>254</v>
      </c>
      <c r="B7" s="53"/>
      <c r="C7" s="53"/>
      <c r="D7" s="53"/>
      <c r="E7" s="53"/>
      <c r="F7" s="53"/>
      <c r="G7" s="53"/>
      <c r="H7" s="53"/>
      <c r="I7" s="53"/>
      <c r="J7" s="53"/>
      <c r="K7" s="53"/>
      <c r="L7" s="53"/>
      <c r="M7" s="161"/>
    </row>
    <row r="8" spans="1:15" x14ac:dyDescent="0.2">
      <c r="A8" s="54" t="s">
        <v>23</v>
      </c>
      <c r="B8" s="55"/>
      <c r="C8" s="56" t="s">
        <v>227</v>
      </c>
      <c r="D8" s="56"/>
      <c r="E8" s="57"/>
      <c r="F8" s="57"/>
      <c r="G8" s="57"/>
      <c r="H8" s="57"/>
      <c r="I8" s="57"/>
      <c r="J8" s="57"/>
      <c r="K8" s="57"/>
      <c r="L8" s="57"/>
      <c r="M8" s="162"/>
    </row>
    <row r="9" spans="1:15" ht="12.75" thickBot="1" x14ac:dyDescent="0.25">
      <c r="A9" s="58"/>
      <c r="B9" s="59"/>
      <c r="C9" s="59"/>
      <c r="D9" s="59"/>
      <c r="E9" s="59"/>
      <c r="F9" s="59"/>
      <c r="G9" s="59"/>
      <c r="H9" s="59"/>
      <c r="I9" s="59"/>
      <c r="J9" s="59"/>
      <c r="K9" s="59"/>
      <c r="L9" s="59"/>
      <c r="M9" s="234"/>
    </row>
    <row r="10" spans="1:15" x14ac:dyDescent="0.2">
      <c r="A10" s="163" t="s">
        <v>4</v>
      </c>
      <c r="B10" s="164"/>
      <c r="C10" s="165"/>
      <c r="D10" s="166" t="s">
        <v>6</v>
      </c>
      <c r="E10" s="164"/>
      <c r="F10" s="164"/>
      <c r="G10" s="165"/>
      <c r="H10" s="166" t="s">
        <v>7</v>
      </c>
      <c r="I10" s="165"/>
      <c r="J10" s="166" t="s">
        <v>8</v>
      </c>
      <c r="K10" s="164"/>
      <c r="L10" s="165"/>
      <c r="M10" s="167" t="s">
        <v>13</v>
      </c>
      <c r="N10" s="344" t="s">
        <v>237</v>
      </c>
      <c r="O10" s="330" t="s">
        <v>166</v>
      </c>
    </row>
    <row r="11" spans="1:15" x14ac:dyDescent="0.2">
      <c r="A11" s="65" t="s">
        <v>0</v>
      </c>
      <c r="B11" s="66" t="s">
        <v>5</v>
      </c>
      <c r="C11" s="66"/>
      <c r="D11" s="66" t="s">
        <v>1</v>
      </c>
      <c r="E11" s="66"/>
      <c r="F11" s="67" t="s">
        <v>17</v>
      </c>
      <c r="G11" s="302" t="s">
        <v>202</v>
      </c>
      <c r="H11" s="67" t="s">
        <v>16</v>
      </c>
      <c r="I11" s="67" t="s">
        <v>9</v>
      </c>
      <c r="J11" s="67" t="s">
        <v>10</v>
      </c>
      <c r="K11" s="67" t="s">
        <v>11</v>
      </c>
      <c r="L11" s="67" t="s">
        <v>12</v>
      </c>
      <c r="M11" s="64"/>
      <c r="N11" s="345"/>
      <c r="O11" s="332"/>
    </row>
    <row r="12" spans="1:15" ht="12.75" thickBot="1" x14ac:dyDescent="0.25">
      <c r="A12" s="68"/>
      <c r="B12" s="69"/>
      <c r="C12" s="69"/>
      <c r="D12" s="70" t="s">
        <v>19</v>
      </c>
      <c r="E12" s="70" t="s">
        <v>18</v>
      </c>
      <c r="F12" s="71"/>
      <c r="G12" s="303"/>
      <c r="H12" s="71"/>
      <c r="I12" s="71"/>
      <c r="J12" s="71"/>
      <c r="K12" s="71"/>
      <c r="L12" s="71"/>
      <c r="M12" s="72"/>
      <c r="N12" s="346"/>
      <c r="O12" s="334"/>
    </row>
    <row r="13" spans="1:15" ht="84" x14ac:dyDescent="0.2">
      <c r="A13" s="73">
        <v>1</v>
      </c>
      <c r="B13" s="74" t="s">
        <v>107</v>
      </c>
      <c r="C13" s="75"/>
      <c r="D13" s="76" t="s">
        <v>61</v>
      </c>
      <c r="E13" s="82" t="s">
        <v>29</v>
      </c>
      <c r="F13" s="78" t="s">
        <v>115</v>
      </c>
      <c r="G13" s="79" t="s">
        <v>188</v>
      </c>
      <c r="H13" s="80" t="s">
        <v>96</v>
      </c>
      <c r="I13" s="81" t="s">
        <v>58</v>
      </c>
      <c r="J13" s="81" t="s">
        <v>116</v>
      </c>
      <c r="K13" s="81" t="s">
        <v>112</v>
      </c>
      <c r="L13" s="81" t="s">
        <v>110</v>
      </c>
      <c r="M13" s="316" t="s">
        <v>57</v>
      </c>
      <c r="N13" s="347">
        <v>0.05</v>
      </c>
      <c r="O13" s="317" t="s">
        <v>219</v>
      </c>
    </row>
    <row r="14" spans="1:15" ht="84" x14ac:dyDescent="0.2">
      <c r="A14" s="73">
        <v>2</v>
      </c>
      <c r="B14" s="74" t="s">
        <v>108</v>
      </c>
      <c r="C14" s="75"/>
      <c r="D14" s="244" t="s">
        <v>25</v>
      </c>
      <c r="E14" s="84" t="s">
        <v>21</v>
      </c>
      <c r="F14" s="81" t="s">
        <v>117</v>
      </c>
      <c r="G14" s="84" t="s">
        <v>187</v>
      </c>
      <c r="H14" s="80" t="s">
        <v>63</v>
      </c>
      <c r="I14" s="83" t="s">
        <v>58</v>
      </c>
      <c r="J14" s="83" t="s">
        <v>118</v>
      </c>
      <c r="K14" s="81" t="s">
        <v>112</v>
      </c>
      <c r="L14" s="83" t="s">
        <v>114</v>
      </c>
      <c r="M14" s="169" t="s">
        <v>55</v>
      </c>
      <c r="N14" s="304">
        <v>0.01</v>
      </c>
      <c r="O14" s="273" t="s">
        <v>220</v>
      </c>
    </row>
    <row r="15" spans="1:15" ht="96.75" thickBot="1" x14ac:dyDescent="0.25">
      <c r="A15" s="85">
        <v>3</v>
      </c>
      <c r="B15" s="86" t="s">
        <v>109</v>
      </c>
      <c r="C15" s="87"/>
      <c r="D15" s="348" t="s">
        <v>25</v>
      </c>
      <c r="E15" s="88" t="s">
        <v>21</v>
      </c>
      <c r="F15" s="144" t="s">
        <v>119</v>
      </c>
      <c r="G15" s="321" t="s">
        <v>66</v>
      </c>
      <c r="H15" s="89" t="s">
        <v>63</v>
      </c>
      <c r="I15" s="90" t="s">
        <v>58</v>
      </c>
      <c r="J15" s="90" t="s">
        <v>111</v>
      </c>
      <c r="K15" s="144" t="s">
        <v>112</v>
      </c>
      <c r="L15" s="90" t="s">
        <v>113</v>
      </c>
      <c r="M15" s="349" t="s">
        <v>57</v>
      </c>
      <c r="N15" s="275">
        <v>0.05</v>
      </c>
      <c r="O15" s="276" t="s">
        <v>221</v>
      </c>
    </row>
    <row r="17" spans="2:13" x14ac:dyDescent="0.2">
      <c r="B17" s="91" t="s">
        <v>37</v>
      </c>
      <c r="H17" s="91" t="s">
        <v>120</v>
      </c>
    </row>
    <row r="18" spans="2:13" ht="12.75" thickBot="1" x14ac:dyDescent="0.25"/>
    <row r="19" spans="2:13" ht="12.75" thickBot="1" x14ac:dyDescent="0.25">
      <c r="B19" s="277" t="s">
        <v>121</v>
      </c>
      <c r="C19" s="278"/>
      <c r="D19" s="278"/>
      <c r="E19" s="279"/>
      <c r="F19" s="350"/>
      <c r="G19" s="350"/>
      <c r="H19" s="350"/>
      <c r="I19" s="350"/>
      <c r="J19" s="350"/>
      <c r="K19" s="350"/>
      <c r="L19" s="350"/>
      <c r="M19" s="350"/>
    </row>
    <row r="20" spans="2:13" ht="15" x14ac:dyDescent="0.25">
      <c r="B20" s="280" t="s">
        <v>2</v>
      </c>
      <c r="C20" s="281" t="s">
        <v>3</v>
      </c>
      <c r="D20" s="282" t="s">
        <v>30</v>
      </c>
      <c r="E20" s="41" t="s">
        <v>190</v>
      </c>
      <c r="F20" s="350"/>
      <c r="G20" s="350"/>
      <c r="H20" s="350"/>
      <c r="I20" s="350"/>
      <c r="J20" s="350"/>
      <c r="K20" s="350"/>
      <c r="L20" s="350"/>
      <c r="M20" s="350"/>
    </row>
    <row r="21" spans="2:13" x14ac:dyDescent="0.2">
      <c r="B21" s="184" t="s">
        <v>25</v>
      </c>
      <c r="C21" s="94" t="s">
        <v>27</v>
      </c>
      <c r="D21" s="94" t="s">
        <v>185</v>
      </c>
      <c r="E21" s="38" t="s">
        <v>191</v>
      </c>
      <c r="I21" s="95"/>
    </row>
    <row r="22" spans="2:13" x14ac:dyDescent="0.2">
      <c r="B22" s="185" t="s">
        <v>183</v>
      </c>
      <c r="C22" s="96" t="s">
        <v>28</v>
      </c>
      <c r="D22" s="96" t="s">
        <v>186</v>
      </c>
      <c r="E22" s="34" t="s">
        <v>192</v>
      </c>
      <c r="I22" s="95"/>
    </row>
    <row r="23" spans="2:13" x14ac:dyDescent="0.2">
      <c r="B23" s="186" t="s">
        <v>61</v>
      </c>
      <c r="C23" s="97" t="s">
        <v>21</v>
      </c>
      <c r="D23" s="97" t="s">
        <v>187</v>
      </c>
      <c r="E23" s="35" t="s">
        <v>193</v>
      </c>
      <c r="I23" s="95"/>
    </row>
    <row r="24" spans="2:13" x14ac:dyDescent="0.2">
      <c r="B24" s="187" t="s">
        <v>24</v>
      </c>
      <c r="C24" s="98" t="s">
        <v>29</v>
      </c>
      <c r="D24" s="98" t="s">
        <v>196</v>
      </c>
      <c r="E24" s="36" t="s">
        <v>194</v>
      </c>
      <c r="I24" s="95"/>
    </row>
    <row r="25" spans="2:13" ht="12.75" thickBot="1" x14ac:dyDescent="0.25">
      <c r="B25" s="188" t="s">
        <v>184</v>
      </c>
      <c r="C25" s="189" t="s">
        <v>122</v>
      </c>
      <c r="D25" s="189" t="s">
        <v>188</v>
      </c>
      <c r="E25" s="37" t="s">
        <v>195</v>
      </c>
    </row>
  </sheetData>
  <autoFilter ref="D12:E15" xr:uid="{00000000-0009-0000-0000-000008000000}"/>
  <mergeCells count="25">
    <mergeCell ref="A2:M2"/>
    <mergeCell ref="A6:H6"/>
    <mergeCell ref="A7:M7"/>
    <mergeCell ref="A8:B8"/>
    <mergeCell ref="A10:C10"/>
    <mergeCell ref="D10:G10"/>
    <mergeCell ref="H10:I10"/>
    <mergeCell ref="J10:L10"/>
    <mergeCell ref="M10:M12"/>
    <mergeCell ref="A11:A12"/>
    <mergeCell ref="F11:F12"/>
    <mergeCell ref="G11:G12"/>
    <mergeCell ref="H11:H12"/>
    <mergeCell ref="I11:I12"/>
    <mergeCell ref="B19:E19"/>
    <mergeCell ref="B13:C13"/>
    <mergeCell ref="B14:C14"/>
    <mergeCell ref="B15:C15"/>
    <mergeCell ref="B11:C12"/>
    <mergeCell ref="D11:E11"/>
    <mergeCell ref="N10:N12"/>
    <mergeCell ref="O10:O12"/>
    <mergeCell ref="J11:J12"/>
    <mergeCell ref="K11:K12"/>
    <mergeCell ref="L11:L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MATRIZ DE IMPACTO</vt:lpstr>
      <vt:lpstr>Gerencia</vt:lpstr>
      <vt:lpstr>Financiero</vt:lpstr>
      <vt:lpstr>Talento Humano</vt:lpstr>
      <vt:lpstr>SIAU</vt:lpstr>
      <vt:lpstr>Sistema de Informacion</vt:lpstr>
      <vt:lpstr>Prestacion de los servicios en </vt:lpstr>
      <vt:lpstr>Facturacion</vt:lpstr>
      <vt:lpstr>Farmacia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elena marriaga montero</cp:lastModifiedBy>
  <cp:lastPrinted>2021-01-13T16:48:47Z</cp:lastPrinted>
  <dcterms:created xsi:type="dcterms:W3CDTF">2015-09-30T21:30:35Z</dcterms:created>
  <dcterms:modified xsi:type="dcterms:W3CDTF">2025-02-26T13:49:17Z</dcterms:modified>
</cp:coreProperties>
</file>